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งานศูนย์ภาษา\ExitExam\ข้อมูลประกันคุณภาพระดับมหาวืทยาลัย\"/>
    </mc:Choice>
  </mc:AlternateContent>
  <bookViews>
    <workbookView xWindow="0" yWindow="0" windowWidth="23445" windowHeight="7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  <c r="R56" i="1"/>
  <c r="Q56" i="1"/>
  <c r="P56" i="1"/>
  <c r="N56" i="1"/>
  <c r="M56" i="1"/>
  <c r="L56" i="1"/>
  <c r="K56" i="1"/>
  <c r="H56" i="1"/>
  <c r="F56" i="1"/>
  <c r="E56" i="1"/>
  <c r="D56" i="1"/>
  <c r="C56" i="1"/>
  <c r="O56" i="1" l="1"/>
  <c r="U56" i="1" s="1"/>
  <c r="T56" i="1"/>
  <c r="G56" i="1"/>
  <c r="I56" i="1"/>
</calcChain>
</file>

<file path=xl/sharedStrings.xml><?xml version="1.0" encoding="utf-8"?>
<sst xmlns="http://schemas.openxmlformats.org/spreadsheetml/2006/main" count="123" uniqueCount="66">
  <si>
    <r>
      <t xml:space="preserve">สรุปผลการสอบประมวลความรู้ด้านภาษาอังกฤษ นักศึกษารหัส 65 ครั้งที่ 3 และรอบเก็บตก
ข้อมูล ณ </t>
    </r>
    <r>
      <rPr>
        <b/>
        <sz val="16"/>
        <rFont val="TH SarabunPSK"/>
        <family val="2"/>
      </rPr>
      <t xml:space="preserve">วันที่ 19 มีนาคม 2568 </t>
    </r>
  </si>
  <si>
    <t>สอบผ่านเกณฑ์ B1 ขึ้นไป (แยกตามระดับ CEFR)</t>
  </si>
  <si>
    <t>ผ่านด้วยผลคะแนนสอบ</t>
  </si>
  <si>
    <t>ยื่นผลคะแนนสอบด้วยข้อสอบมาตรฐานอื่นๆ TOEIC</t>
  </si>
  <si>
    <t>รวม</t>
  </si>
  <si>
    <t>คณะ/สาขา</t>
  </si>
  <si>
    <t>นักศึกษาตามรายชื่อ</t>
  </si>
  <si>
    <t>นักศึกษาที่ไม่เข้าสอบ</t>
  </si>
  <si>
    <t>นักศึกษาที่เข้าสอบ</t>
  </si>
  <si>
    <t>นักศึกษาที่สอบผ่าน</t>
  </si>
  <si>
    <t>ร้อยละ</t>
  </si>
  <si>
    <t>นักศึกษาที่สอบไม่ผ่าน</t>
  </si>
  <si>
    <t>B1</t>
  </si>
  <si>
    <t>B2</t>
  </si>
  <si>
    <t>C1</t>
  </si>
  <si>
    <t>C2</t>
  </si>
  <si>
    <t>ครุศาสตร์</t>
  </si>
  <si>
    <t>การศึกษาปฐมวัย</t>
  </si>
  <si>
    <t>คณิตศาสตร์</t>
  </si>
  <si>
    <t>ฟิสิกส์</t>
  </si>
  <si>
    <t>วิทยาศาสตร์ทั่วไป</t>
  </si>
  <si>
    <t>พลศึกษา</t>
  </si>
  <si>
    <t>ภาษาไทย</t>
  </si>
  <si>
    <t>ภาษาอังกฤษ</t>
  </si>
  <si>
    <t>สังคมศึกษา</t>
  </si>
  <si>
    <t>ดนตรีศึกษา</t>
  </si>
  <si>
    <t>ศิลปศึกษา</t>
  </si>
  <si>
    <t>คอมพิวเตอร์</t>
  </si>
  <si>
    <t>เทคโนโลยีดิจิทัลเพื่อการศึกษา</t>
  </si>
  <si>
    <t>เทคโนโลยีอุตสาหกรรม</t>
  </si>
  <si>
    <t>วิศวกรรมไฟฟ้า</t>
  </si>
  <si>
    <t>วิศวกรรมเครื่องกล</t>
  </si>
  <si>
    <t>อุตสาหกรรมศิลป์</t>
  </si>
  <si>
    <t>การจัดการนวัตกรรมอุตสาหกรรมเพื่อสิ่งแวดล้อม</t>
  </si>
  <si>
    <t>เทคโนโลยีการจัดการอุตสาหกรรมและโลจิสติกส์</t>
  </si>
  <si>
    <t>นวัตกรรมคอมพิวเตอร์และอุตสาหกรรมดิจิทัล</t>
  </si>
  <si>
    <t>เทคโนโลยีวิศวกรรมโยธา</t>
  </si>
  <si>
    <t>มนุษยศาสตร์และสังคมศาสตร์</t>
  </si>
  <si>
    <t>การพัฒนาชุมชน</t>
  </si>
  <si>
    <t>ภาษาอังกฤษธุรกิจ</t>
  </si>
  <si>
    <t>นิติศาสตร์</t>
  </si>
  <si>
    <t>รัฐประศาสนศาสตร์</t>
  </si>
  <si>
    <t>การท่องเที่ยว</t>
  </si>
  <si>
    <t>การปกครองท้องถิ่น</t>
  </si>
  <si>
    <t>การจัดการวัฒนธรรมเชิงเศรษฐกิจสร้างสรรค์</t>
  </si>
  <si>
    <t>ออกแบบนิเทศศิลป์</t>
  </si>
  <si>
    <t>สารสนเทศศาสตร์และบรรณารักษศาสตร์</t>
  </si>
  <si>
    <t>วิทยาการจัดการ</t>
  </si>
  <si>
    <t>การบัญชี</t>
  </si>
  <si>
    <t>นิเทศศาสตร์</t>
  </si>
  <si>
    <t>การจัดการ</t>
  </si>
  <si>
    <t>ธุรกิจค้าปลีก</t>
  </si>
  <si>
    <t>การจัดการอุตสาหกรรมบริการ</t>
  </si>
  <si>
    <t>การตลาด</t>
  </si>
  <si>
    <t>การบริหารทรัพยากรมนุษย์</t>
  </si>
  <si>
    <t>คอมพิวเตอร์ธุรกิจดิจิทัล</t>
  </si>
  <si>
    <t>วิทยาศาสตร์และเทคโนโลยี</t>
  </si>
  <si>
    <t>เกษตรศาสตร์</t>
  </si>
  <si>
    <t>เคมี</t>
  </si>
  <si>
    <t>วิทยาศาสตร์สิ่งแวดล้อม</t>
  </si>
  <si>
    <t>วิทยาการคอมพิวเตอร์</t>
  </si>
  <si>
    <t>สาธารณสุขศาสตร์</t>
  </si>
  <si>
    <t>ชีววิทยา</t>
  </si>
  <si>
    <t>เทคโนโลยีสารสนเทศและนวัตกรรมดิจิทัล</t>
  </si>
  <si>
    <t>วิทยาการการประกอบอาหาร</t>
  </si>
  <si>
    <t>ระดับมหาวิทยาลัย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</si>
</sst>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5"/>
      <color indexed="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2" fontId="8" fillId="6" borderId="8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left"/>
    </xf>
    <xf numFmtId="0" fontId="7" fillId="8" borderId="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right"/>
    </xf>
    <xf numFmtId="0" fontId="7" fillId="7" borderId="8" xfId="0" applyFont="1" applyFill="1" applyBorder="1" applyAlignment="1">
      <alignment horizontal="right"/>
    </xf>
    <xf numFmtId="2" fontId="7" fillId="8" borderId="8" xfId="0" applyNumberFormat="1" applyFont="1" applyFill="1" applyBorder="1" applyAlignment="1">
      <alignment horizontal="right"/>
    </xf>
    <xf numFmtId="2" fontId="7" fillId="3" borderId="0" xfId="0" applyNumberFormat="1" applyFont="1" applyFill="1" applyAlignment="1">
      <alignment horizontal="right"/>
    </xf>
    <xf numFmtId="0" fontId="4" fillId="9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5" fillId="0" borderId="8" xfId="0" applyFont="1" applyBorder="1"/>
    <xf numFmtId="0" fontId="9" fillId="0" borderId="8" xfId="0" applyFont="1" applyBorder="1"/>
    <xf numFmtId="0" fontId="9" fillId="10" borderId="8" xfId="0" applyFont="1" applyFill="1" applyBorder="1"/>
    <xf numFmtId="2" fontId="9" fillId="0" borderId="8" xfId="0" applyNumberFormat="1" applyFont="1" applyBorder="1"/>
    <xf numFmtId="2" fontId="9" fillId="3" borderId="0" xfId="0" applyNumberFormat="1" applyFont="1" applyFill="1"/>
    <xf numFmtId="0" fontId="5" fillId="0" borderId="8" xfId="0" applyFont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7" fillId="8" borderId="8" xfId="0" applyFont="1" applyFill="1" applyBorder="1"/>
    <xf numFmtId="1" fontId="7" fillId="8" borderId="8" xfId="0" applyNumberFormat="1" applyFont="1" applyFill="1" applyBorder="1"/>
    <xf numFmtId="1" fontId="7" fillId="7" borderId="8" xfId="0" applyNumberFormat="1" applyFont="1" applyFill="1" applyBorder="1"/>
    <xf numFmtId="2" fontId="7" fillId="8" borderId="8" xfId="0" applyNumberFormat="1" applyFont="1" applyFill="1" applyBorder="1"/>
    <xf numFmtId="2" fontId="7" fillId="3" borderId="0" xfId="0" applyNumberFormat="1" applyFont="1" applyFill="1"/>
    <xf numFmtId="0" fontId="4" fillId="9" borderId="8" xfId="0" applyFont="1" applyFill="1" applyBorder="1"/>
    <xf numFmtId="0" fontId="4" fillId="7" borderId="8" xfId="0" applyFont="1" applyFill="1" applyBorder="1"/>
    <xf numFmtId="0" fontId="9" fillId="3" borderId="9" xfId="0" applyFont="1" applyFill="1" applyBorder="1"/>
    <xf numFmtId="1" fontId="9" fillId="0" borderId="9" xfId="0" applyNumberFormat="1" applyFont="1" applyBorder="1"/>
    <xf numFmtId="0" fontId="9" fillId="0" borderId="9" xfId="0" applyFont="1" applyBorder="1"/>
    <xf numFmtId="1" fontId="9" fillId="10" borderId="9" xfId="0" applyNumberFormat="1" applyFont="1" applyFill="1" applyBorder="1"/>
    <xf numFmtId="2" fontId="9" fillId="3" borderId="2" xfId="0" applyNumberFormat="1" applyFont="1" applyFill="1" applyBorder="1"/>
    <xf numFmtId="0" fontId="5" fillId="10" borderId="8" xfId="0" applyFont="1" applyFill="1" applyBorder="1"/>
    <xf numFmtId="1" fontId="9" fillId="0" borderId="8" xfId="0" applyNumberFormat="1" applyFont="1" applyBorder="1"/>
    <xf numFmtId="1" fontId="9" fillId="10" borderId="8" xfId="0" applyNumberFormat="1" applyFont="1" applyFill="1" applyBorder="1"/>
    <xf numFmtId="2" fontId="9" fillId="3" borderId="4" xfId="0" applyNumberFormat="1" applyFont="1" applyFill="1" applyBorder="1"/>
    <xf numFmtId="2" fontId="7" fillId="8" borderId="4" xfId="0" applyNumberFormat="1" applyFont="1" applyFill="1" applyBorder="1"/>
    <xf numFmtId="0" fontId="9" fillId="3" borderId="8" xfId="0" applyFont="1" applyFill="1" applyBorder="1"/>
    <xf numFmtId="1" fontId="7" fillId="11" borderId="8" xfId="0" applyNumberFormat="1" applyFont="1" applyFill="1" applyBorder="1"/>
    <xf numFmtId="0" fontId="4" fillId="11" borderId="8" xfId="0" applyFont="1" applyFill="1" applyBorder="1"/>
    <xf numFmtId="187" fontId="7" fillId="8" borderId="8" xfId="1" applyNumberFormat="1" applyFont="1" applyFill="1" applyBorder="1"/>
    <xf numFmtId="2" fontId="7" fillId="8" borderId="4" xfId="1" applyNumberFormat="1" applyFont="1" applyFill="1" applyBorder="1"/>
    <xf numFmtId="3" fontId="7" fillId="8" borderId="8" xfId="0" applyNumberFormat="1" applyFont="1" applyFill="1" applyBorder="1"/>
    <xf numFmtId="0" fontId="4" fillId="9" borderId="8" xfId="0" applyFont="1" applyFill="1" applyBorder="1" applyAlignment="1"/>
    <xf numFmtId="0" fontId="4" fillId="11" borderId="8" xfId="0" applyFont="1" applyFill="1" applyBorder="1" applyAlignment="1"/>
    <xf numFmtId="0" fontId="5" fillId="12" borderId="8" xfId="0" applyFont="1" applyFill="1" applyBorder="1" applyAlignment="1"/>
    <xf numFmtId="0" fontId="9" fillId="0" borderId="0" xfId="0" applyFont="1"/>
    <xf numFmtId="2" fontId="5" fillId="0" borderId="0" xfId="0" applyNumberFormat="1" applyFont="1"/>
    <xf numFmtId="2" fontId="5" fillId="3" borderId="0" xfId="0" applyNumberFormat="1" applyFont="1" applyFill="1"/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A40" workbookViewId="0">
      <selection activeCell="F59" sqref="F59"/>
    </sheetView>
  </sheetViews>
  <sheetFormatPr defaultRowHeight="18.75" x14ac:dyDescent="0.45"/>
  <cols>
    <col min="1" max="1" width="3.375" style="5" customWidth="1"/>
    <col min="2" max="2" width="20.875" style="5" bestFit="1" customWidth="1"/>
    <col min="3" max="3" width="11.875" style="5" bestFit="1" customWidth="1"/>
    <col min="4" max="4" width="12.375" style="5" bestFit="1" customWidth="1"/>
    <col min="5" max="5" width="10.875" style="5" bestFit="1" customWidth="1"/>
    <col min="6" max="6" width="11.5" style="5" bestFit="1" customWidth="1"/>
    <col min="7" max="7" width="5" style="5" bestFit="1" customWidth="1"/>
    <col min="8" max="8" width="12.875" style="5" bestFit="1" customWidth="1"/>
    <col min="9" max="9" width="5" style="64" bestFit="1" customWidth="1"/>
    <col min="10" max="10" width="5" style="65" customWidth="1"/>
    <col min="11" max="11" width="3.125" style="5" bestFit="1" customWidth="1"/>
    <col min="12" max="12" width="3.125" style="5" customWidth="1"/>
    <col min="13" max="13" width="3.125" style="5" bestFit="1" customWidth="1"/>
    <col min="14" max="14" width="2.375" style="5" bestFit="1" customWidth="1"/>
    <col min="15" max="15" width="4" style="5" bestFit="1" customWidth="1"/>
    <col min="16" max="18" width="3.75" style="5" customWidth="1"/>
    <col min="19" max="19" width="2.375" style="5" bestFit="1" customWidth="1"/>
    <col min="20" max="20" width="4" style="5" customWidth="1"/>
    <col min="21" max="21" width="3.125" style="5" bestFit="1" customWidth="1"/>
    <col min="22" max="257" width="9" style="5"/>
    <col min="258" max="258" width="3.375" style="5" customWidth="1"/>
    <col min="259" max="259" width="20.875" style="5" bestFit="1" customWidth="1"/>
    <col min="260" max="260" width="11.875" style="5" bestFit="1" customWidth="1"/>
    <col min="261" max="261" width="12.375" style="5" bestFit="1" customWidth="1"/>
    <col min="262" max="262" width="10.875" style="5" bestFit="1" customWidth="1"/>
    <col min="263" max="263" width="11.5" style="5" bestFit="1" customWidth="1"/>
    <col min="264" max="264" width="5" style="5" bestFit="1" customWidth="1"/>
    <col min="265" max="265" width="12.875" style="5" bestFit="1" customWidth="1"/>
    <col min="266" max="266" width="5" style="5" bestFit="1" customWidth="1"/>
    <col min="267" max="268" width="2.375" style="5" bestFit="1" customWidth="1"/>
    <col min="269" max="269" width="3.125" style="5" bestFit="1" customWidth="1"/>
    <col min="270" max="270" width="2.375" style="5" bestFit="1" customWidth="1"/>
    <col min="271" max="271" width="4" style="5" bestFit="1" customWidth="1"/>
    <col min="272" max="274" width="3.75" style="5" customWidth="1"/>
    <col min="275" max="275" width="2.375" style="5" bestFit="1" customWidth="1"/>
    <col min="276" max="276" width="5.625" style="5" customWidth="1"/>
    <col min="277" max="277" width="3.125" style="5" bestFit="1" customWidth="1"/>
    <col min="278" max="513" width="9" style="5"/>
    <col min="514" max="514" width="3.375" style="5" customWidth="1"/>
    <col min="515" max="515" width="20.875" style="5" bestFit="1" customWidth="1"/>
    <col min="516" max="516" width="11.875" style="5" bestFit="1" customWidth="1"/>
    <col min="517" max="517" width="12.375" style="5" bestFit="1" customWidth="1"/>
    <col min="518" max="518" width="10.875" style="5" bestFit="1" customWidth="1"/>
    <col min="519" max="519" width="11.5" style="5" bestFit="1" customWidth="1"/>
    <col min="520" max="520" width="5" style="5" bestFit="1" customWidth="1"/>
    <col min="521" max="521" width="12.875" style="5" bestFit="1" customWidth="1"/>
    <col min="522" max="522" width="5" style="5" bestFit="1" customWidth="1"/>
    <col min="523" max="524" width="2.375" style="5" bestFit="1" customWidth="1"/>
    <col min="525" max="525" width="3.125" style="5" bestFit="1" customWidth="1"/>
    <col min="526" max="526" width="2.375" style="5" bestFit="1" customWidth="1"/>
    <col min="527" max="527" width="4" style="5" bestFit="1" customWidth="1"/>
    <col min="528" max="530" width="3.75" style="5" customWidth="1"/>
    <col min="531" max="531" width="2.375" style="5" bestFit="1" customWidth="1"/>
    <col min="532" max="532" width="5.625" style="5" customWidth="1"/>
    <col min="533" max="533" width="3.125" style="5" bestFit="1" customWidth="1"/>
    <col min="534" max="769" width="9" style="5"/>
    <col min="770" max="770" width="3.375" style="5" customWidth="1"/>
    <col min="771" max="771" width="20.875" style="5" bestFit="1" customWidth="1"/>
    <col min="772" max="772" width="11.875" style="5" bestFit="1" customWidth="1"/>
    <col min="773" max="773" width="12.375" style="5" bestFit="1" customWidth="1"/>
    <col min="774" max="774" width="10.875" style="5" bestFit="1" customWidth="1"/>
    <col min="775" max="775" width="11.5" style="5" bestFit="1" customWidth="1"/>
    <col min="776" max="776" width="5" style="5" bestFit="1" customWidth="1"/>
    <col min="777" max="777" width="12.875" style="5" bestFit="1" customWidth="1"/>
    <col min="778" max="778" width="5" style="5" bestFit="1" customWidth="1"/>
    <col min="779" max="780" width="2.375" style="5" bestFit="1" customWidth="1"/>
    <col min="781" max="781" width="3.125" style="5" bestFit="1" customWidth="1"/>
    <col min="782" max="782" width="2.375" style="5" bestFit="1" customWidth="1"/>
    <col min="783" max="783" width="4" style="5" bestFit="1" customWidth="1"/>
    <col min="784" max="786" width="3.75" style="5" customWidth="1"/>
    <col min="787" max="787" width="2.375" style="5" bestFit="1" customWidth="1"/>
    <col min="788" max="788" width="5.625" style="5" customWidth="1"/>
    <col min="789" max="789" width="3.125" style="5" bestFit="1" customWidth="1"/>
    <col min="790" max="1025" width="9" style="5"/>
    <col min="1026" max="1026" width="3.375" style="5" customWidth="1"/>
    <col min="1027" max="1027" width="20.875" style="5" bestFit="1" customWidth="1"/>
    <col min="1028" max="1028" width="11.875" style="5" bestFit="1" customWidth="1"/>
    <col min="1029" max="1029" width="12.375" style="5" bestFit="1" customWidth="1"/>
    <col min="1030" max="1030" width="10.875" style="5" bestFit="1" customWidth="1"/>
    <col min="1031" max="1031" width="11.5" style="5" bestFit="1" customWidth="1"/>
    <col min="1032" max="1032" width="5" style="5" bestFit="1" customWidth="1"/>
    <col min="1033" max="1033" width="12.875" style="5" bestFit="1" customWidth="1"/>
    <col min="1034" max="1034" width="5" style="5" bestFit="1" customWidth="1"/>
    <col min="1035" max="1036" width="2.375" style="5" bestFit="1" customWidth="1"/>
    <col min="1037" max="1037" width="3.125" style="5" bestFit="1" customWidth="1"/>
    <col min="1038" max="1038" width="2.375" style="5" bestFit="1" customWidth="1"/>
    <col min="1039" max="1039" width="4" style="5" bestFit="1" customWidth="1"/>
    <col min="1040" max="1042" width="3.75" style="5" customWidth="1"/>
    <col min="1043" max="1043" width="2.375" style="5" bestFit="1" customWidth="1"/>
    <col min="1044" max="1044" width="5.625" style="5" customWidth="1"/>
    <col min="1045" max="1045" width="3.125" style="5" bestFit="1" customWidth="1"/>
    <col min="1046" max="1281" width="9" style="5"/>
    <col min="1282" max="1282" width="3.375" style="5" customWidth="1"/>
    <col min="1283" max="1283" width="20.875" style="5" bestFit="1" customWidth="1"/>
    <col min="1284" max="1284" width="11.875" style="5" bestFit="1" customWidth="1"/>
    <col min="1285" max="1285" width="12.375" style="5" bestFit="1" customWidth="1"/>
    <col min="1286" max="1286" width="10.875" style="5" bestFit="1" customWidth="1"/>
    <col min="1287" max="1287" width="11.5" style="5" bestFit="1" customWidth="1"/>
    <col min="1288" max="1288" width="5" style="5" bestFit="1" customWidth="1"/>
    <col min="1289" max="1289" width="12.875" style="5" bestFit="1" customWidth="1"/>
    <col min="1290" max="1290" width="5" style="5" bestFit="1" customWidth="1"/>
    <col min="1291" max="1292" width="2.375" style="5" bestFit="1" customWidth="1"/>
    <col min="1293" max="1293" width="3.125" style="5" bestFit="1" customWidth="1"/>
    <col min="1294" max="1294" width="2.375" style="5" bestFit="1" customWidth="1"/>
    <col min="1295" max="1295" width="4" style="5" bestFit="1" customWidth="1"/>
    <col min="1296" max="1298" width="3.75" style="5" customWidth="1"/>
    <col min="1299" max="1299" width="2.375" style="5" bestFit="1" customWidth="1"/>
    <col min="1300" max="1300" width="5.625" style="5" customWidth="1"/>
    <col min="1301" max="1301" width="3.125" style="5" bestFit="1" customWidth="1"/>
    <col min="1302" max="1537" width="9" style="5"/>
    <col min="1538" max="1538" width="3.375" style="5" customWidth="1"/>
    <col min="1539" max="1539" width="20.875" style="5" bestFit="1" customWidth="1"/>
    <col min="1540" max="1540" width="11.875" style="5" bestFit="1" customWidth="1"/>
    <col min="1541" max="1541" width="12.375" style="5" bestFit="1" customWidth="1"/>
    <col min="1542" max="1542" width="10.875" style="5" bestFit="1" customWidth="1"/>
    <col min="1543" max="1543" width="11.5" style="5" bestFit="1" customWidth="1"/>
    <col min="1544" max="1544" width="5" style="5" bestFit="1" customWidth="1"/>
    <col min="1545" max="1545" width="12.875" style="5" bestFit="1" customWidth="1"/>
    <col min="1546" max="1546" width="5" style="5" bestFit="1" customWidth="1"/>
    <col min="1547" max="1548" width="2.375" style="5" bestFit="1" customWidth="1"/>
    <col min="1549" max="1549" width="3.125" style="5" bestFit="1" customWidth="1"/>
    <col min="1550" max="1550" width="2.375" style="5" bestFit="1" customWidth="1"/>
    <col min="1551" max="1551" width="4" style="5" bestFit="1" customWidth="1"/>
    <col min="1552" max="1554" width="3.75" style="5" customWidth="1"/>
    <col min="1555" max="1555" width="2.375" style="5" bestFit="1" customWidth="1"/>
    <col min="1556" max="1556" width="5.625" style="5" customWidth="1"/>
    <col min="1557" max="1557" width="3.125" style="5" bestFit="1" customWidth="1"/>
    <col min="1558" max="1793" width="9" style="5"/>
    <col min="1794" max="1794" width="3.375" style="5" customWidth="1"/>
    <col min="1795" max="1795" width="20.875" style="5" bestFit="1" customWidth="1"/>
    <col min="1796" max="1796" width="11.875" style="5" bestFit="1" customWidth="1"/>
    <col min="1797" max="1797" width="12.375" style="5" bestFit="1" customWidth="1"/>
    <col min="1798" max="1798" width="10.875" style="5" bestFit="1" customWidth="1"/>
    <col min="1799" max="1799" width="11.5" style="5" bestFit="1" customWidth="1"/>
    <col min="1800" max="1800" width="5" style="5" bestFit="1" customWidth="1"/>
    <col min="1801" max="1801" width="12.875" style="5" bestFit="1" customWidth="1"/>
    <col min="1802" max="1802" width="5" style="5" bestFit="1" customWidth="1"/>
    <col min="1803" max="1804" width="2.375" style="5" bestFit="1" customWidth="1"/>
    <col min="1805" max="1805" width="3.125" style="5" bestFit="1" customWidth="1"/>
    <col min="1806" max="1806" width="2.375" style="5" bestFit="1" customWidth="1"/>
    <col min="1807" max="1807" width="4" style="5" bestFit="1" customWidth="1"/>
    <col min="1808" max="1810" width="3.75" style="5" customWidth="1"/>
    <col min="1811" max="1811" width="2.375" style="5" bestFit="1" customWidth="1"/>
    <col min="1812" max="1812" width="5.625" style="5" customWidth="1"/>
    <col min="1813" max="1813" width="3.125" style="5" bestFit="1" customWidth="1"/>
    <col min="1814" max="2049" width="9" style="5"/>
    <col min="2050" max="2050" width="3.375" style="5" customWidth="1"/>
    <col min="2051" max="2051" width="20.875" style="5" bestFit="1" customWidth="1"/>
    <col min="2052" max="2052" width="11.875" style="5" bestFit="1" customWidth="1"/>
    <col min="2053" max="2053" width="12.375" style="5" bestFit="1" customWidth="1"/>
    <col min="2054" max="2054" width="10.875" style="5" bestFit="1" customWidth="1"/>
    <col min="2055" max="2055" width="11.5" style="5" bestFit="1" customWidth="1"/>
    <col min="2056" max="2056" width="5" style="5" bestFit="1" customWidth="1"/>
    <col min="2057" max="2057" width="12.875" style="5" bestFit="1" customWidth="1"/>
    <col min="2058" max="2058" width="5" style="5" bestFit="1" customWidth="1"/>
    <col min="2059" max="2060" width="2.375" style="5" bestFit="1" customWidth="1"/>
    <col min="2061" max="2061" width="3.125" style="5" bestFit="1" customWidth="1"/>
    <col min="2062" max="2062" width="2.375" style="5" bestFit="1" customWidth="1"/>
    <col min="2063" max="2063" width="4" style="5" bestFit="1" customWidth="1"/>
    <col min="2064" max="2066" width="3.75" style="5" customWidth="1"/>
    <col min="2067" max="2067" width="2.375" style="5" bestFit="1" customWidth="1"/>
    <col min="2068" max="2068" width="5.625" style="5" customWidth="1"/>
    <col min="2069" max="2069" width="3.125" style="5" bestFit="1" customWidth="1"/>
    <col min="2070" max="2305" width="9" style="5"/>
    <col min="2306" max="2306" width="3.375" style="5" customWidth="1"/>
    <col min="2307" max="2307" width="20.875" style="5" bestFit="1" customWidth="1"/>
    <col min="2308" max="2308" width="11.875" style="5" bestFit="1" customWidth="1"/>
    <col min="2309" max="2309" width="12.375" style="5" bestFit="1" customWidth="1"/>
    <col min="2310" max="2310" width="10.875" style="5" bestFit="1" customWidth="1"/>
    <col min="2311" max="2311" width="11.5" style="5" bestFit="1" customWidth="1"/>
    <col min="2312" max="2312" width="5" style="5" bestFit="1" customWidth="1"/>
    <col min="2313" max="2313" width="12.875" style="5" bestFit="1" customWidth="1"/>
    <col min="2314" max="2314" width="5" style="5" bestFit="1" customWidth="1"/>
    <col min="2315" max="2316" width="2.375" style="5" bestFit="1" customWidth="1"/>
    <col min="2317" max="2317" width="3.125" style="5" bestFit="1" customWidth="1"/>
    <col min="2318" max="2318" width="2.375" style="5" bestFit="1" customWidth="1"/>
    <col min="2319" max="2319" width="4" style="5" bestFit="1" customWidth="1"/>
    <col min="2320" max="2322" width="3.75" style="5" customWidth="1"/>
    <col min="2323" max="2323" width="2.375" style="5" bestFit="1" customWidth="1"/>
    <col min="2324" max="2324" width="5.625" style="5" customWidth="1"/>
    <col min="2325" max="2325" width="3.125" style="5" bestFit="1" customWidth="1"/>
    <col min="2326" max="2561" width="9" style="5"/>
    <col min="2562" max="2562" width="3.375" style="5" customWidth="1"/>
    <col min="2563" max="2563" width="20.875" style="5" bestFit="1" customWidth="1"/>
    <col min="2564" max="2564" width="11.875" style="5" bestFit="1" customWidth="1"/>
    <col min="2565" max="2565" width="12.375" style="5" bestFit="1" customWidth="1"/>
    <col min="2566" max="2566" width="10.875" style="5" bestFit="1" customWidth="1"/>
    <col min="2567" max="2567" width="11.5" style="5" bestFit="1" customWidth="1"/>
    <col min="2568" max="2568" width="5" style="5" bestFit="1" customWidth="1"/>
    <col min="2569" max="2569" width="12.875" style="5" bestFit="1" customWidth="1"/>
    <col min="2570" max="2570" width="5" style="5" bestFit="1" customWidth="1"/>
    <col min="2571" max="2572" width="2.375" style="5" bestFit="1" customWidth="1"/>
    <col min="2573" max="2573" width="3.125" style="5" bestFit="1" customWidth="1"/>
    <col min="2574" max="2574" width="2.375" style="5" bestFit="1" customWidth="1"/>
    <col min="2575" max="2575" width="4" style="5" bestFit="1" customWidth="1"/>
    <col min="2576" max="2578" width="3.75" style="5" customWidth="1"/>
    <col min="2579" max="2579" width="2.375" style="5" bestFit="1" customWidth="1"/>
    <col min="2580" max="2580" width="5.625" style="5" customWidth="1"/>
    <col min="2581" max="2581" width="3.125" style="5" bestFit="1" customWidth="1"/>
    <col min="2582" max="2817" width="9" style="5"/>
    <col min="2818" max="2818" width="3.375" style="5" customWidth="1"/>
    <col min="2819" max="2819" width="20.875" style="5" bestFit="1" customWidth="1"/>
    <col min="2820" max="2820" width="11.875" style="5" bestFit="1" customWidth="1"/>
    <col min="2821" max="2821" width="12.375" style="5" bestFit="1" customWidth="1"/>
    <col min="2822" max="2822" width="10.875" style="5" bestFit="1" customWidth="1"/>
    <col min="2823" max="2823" width="11.5" style="5" bestFit="1" customWidth="1"/>
    <col min="2824" max="2824" width="5" style="5" bestFit="1" customWidth="1"/>
    <col min="2825" max="2825" width="12.875" style="5" bestFit="1" customWidth="1"/>
    <col min="2826" max="2826" width="5" style="5" bestFit="1" customWidth="1"/>
    <col min="2827" max="2828" width="2.375" style="5" bestFit="1" customWidth="1"/>
    <col min="2829" max="2829" width="3.125" style="5" bestFit="1" customWidth="1"/>
    <col min="2830" max="2830" width="2.375" style="5" bestFit="1" customWidth="1"/>
    <col min="2831" max="2831" width="4" style="5" bestFit="1" customWidth="1"/>
    <col min="2832" max="2834" width="3.75" style="5" customWidth="1"/>
    <col min="2835" max="2835" width="2.375" style="5" bestFit="1" customWidth="1"/>
    <col min="2836" max="2836" width="5.625" style="5" customWidth="1"/>
    <col min="2837" max="2837" width="3.125" style="5" bestFit="1" customWidth="1"/>
    <col min="2838" max="3073" width="9" style="5"/>
    <col min="3074" max="3074" width="3.375" style="5" customWidth="1"/>
    <col min="3075" max="3075" width="20.875" style="5" bestFit="1" customWidth="1"/>
    <col min="3076" max="3076" width="11.875" style="5" bestFit="1" customWidth="1"/>
    <col min="3077" max="3077" width="12.375" style="5" bestFit="1" customWidth="1"/>
    <col min="3078" max="3078" width="10.875" style="5" bestFit="1" customWidth="1"/>
    <col min="3079" max="3079" width="11.5" style="5" bestFit="1" customWidth="1"/>
    <col min="3080" max="3080" width="5" style="5" bestFit="1" customWidth="1"/>
    <col min="3081" max="3081" width="12.875" style="5" bestFit="1" customWidth="1"/>
    <col min="3082" max="3082" width="5" style="5" bestFit="1" customWidth="1"/>
    <col min="3083" max="3084" width="2.375" style="5" bestFit="1" customWidth="1"/>
    <col min="3085" max="3085" width="3.125" style="5" bestFit="1" customWidth="1"/>
    <col min="3086" max="3086" width="2.375" style="5" bestFit="1" customWidth="1"/>
    <col min="3087" max="3087" width="4" style="5" bestFit="1" customWidth="1"/>
    <col min="3088" max="3090" width="3.75" style="5" customWidth="1"/>
    <col min="3091" max="3091" width="2.375" style="5" bestFit="1" customWidth="1"/>
    <col min="3092" max="3092" width="5.625" style="5" customWidth="1"/>
    <col min="3093" max="3093" width="3.125" style="5" bestFit="1" customWidth="1"/>
    <col min="3094" max="3329" width="9" style="5"/>
    <col min="3330" max="3330" width="3.375" style="5" customWidth="1"/>
    <col min="3331" max="3331" width="20.875" style="5" bestFit="1" customWidth="1"/>
    <col min="3332" max="3332" width="11.875" style="5" bestFit="1" customWidth="1"/>
    <col min="3333" max="3333" width="12.375" style="5" bestFit="1" customWidth="1"/>
    <col min="3334" max="3334" width="10.875" style="5" bestFit="1" customWidth="1"/>
    <col min="3335" max="3335" width="11.5" style="5" bestFit="1" customWidth="1"/>
    <col min="3336" max="3336" width="5" style="5" bestFit="1" customWidth="1"/>
    <col min="3337" max="3337" width="12.875" style="5" bestFit="1" customWidth="1"/>
    <col min="3338" max="3338" width="5" style="5" bestFit="1" customWidth="1"/>
    <col min="3339" max="3340" width="2.375" style="5" bestFit="1" customWidth="1"/>
    <col min="3341" max="3341" width="3.125" style="5" bestFit="1" customWidth="1"/>
    <col min="3342" max="3342" width="2.375" style="5" bestFit="1" customWidth="1"/>
    <col min="3343" max="3343" width="4" style="5" bestFit="1" customWidth="1"/>
    <col min="3344" max="3346" width="3.75" style="5" customWidth="1"/>
    <col min="3347" max="3347" width="2.375" style="5" bestFit="1" customWidth="1"/>
    <col min="3348" max="3348" width="5.625" style="5" customWidth="1"/>
    <col min="3349" max="3349" width="3.125" style="5" bestFit="1" customWidth="1"/>
    <col min="3350" max="3585" width="9" style="5"/>
    <col min="3586" max="3586" width="3.375" style="5" customWidth="1"/>
    <col min="3587" max="3587" width="20.875" style="5" bestFit="1" customWidth="1"/>
    <col min="3588" max="3588" width="11.875" style="5" bestFit="1" customWidth="1"/>
    <col min="3589" max="3589" width="12.375" style="5" bestFit="1" customWidth="1"/>
    <col min="3590" max="3590" width="10.875" style="5" bestFit="1" customWidth="1"/>
    <col min="3591" max="3591" width="11.5" style="5" bestFit="1" customWidth="1"/>
    <col min="3592" max="3592" width="5" style="5" bestFit="1" customWidth="1"/>
    <col min="3593" max="3593" width="12.875" style="5" bestFit="1" customWidth="1"/>
    <col min="3594" max="3594" width="5" style="5" bestFit="1" customWidth="1"/>
    <col min="3595" max="3596" width="2.375" style="5" bestFit="1" customWidth="1"/>
    <col min="3597" max="3597" width="3.125" style="5" bestFit="1" customWidth="1"/>
    <col min="3598" max="3598" width="2.375" style="5" bestFit="1" customWidth="1"/>
    <col min="3599" max="3599" width="4" style="5" bestFit="1" customWidth="1"/>
    <col min="3600" max="3602" width="3.75" style="5" customWidth="1"/>
    <col min="3603" max="3603" width="2.375" style="5" bestFit="1" customWidth="1"/>
    <col min="3604" max="3604" width="5.625" style="5" customWidth="1"/>
    <col min="3605" max="3605" width="3.125" style="5" bestFit="1" customWidth="1"/>
    <col min="3606" max="3841" width="9" style="5"/>
    <col min="3842" max="3842" width="3.375" style="5" customWidth="1"/>
    <col min="3843" max="3843" width="20.875" style="5" bestFit="1" customWidth="1"/>
    <col min="3844" max="3844" width="11.875" style="5" bestFit="1" customWidth="1"/>
    <col min="3845" max="3845" width="12.375" style="5" bestFit="1" customWidth="1"/>
    <col min="3846" max="3846" width="10.875" style="5" bestFit="1" customWidth="1"/>
    <col min="3847" max="3847" width="11.5" style="5" bestFit="1" customWidth="1"/>
    <col min="3848" max="3848" width="5" style="5" bestFit="1" customWidth="1"/>
    <col min="3849" max="3849" width="12.875" style="5" bestFit="1" customWidth="1"/>
    <col min="3850" max="3850" width="5" style="5" bestFit="1" customWidth="1"/>
    <col min="3851" max="3852" width="2.375" style="5" bestFit="1" customWidth="1"/>
    <col min="3853" max="3853" width="3.125" style="5" bestFit="1" customWidth="1"/>
    <col min="3854" max="3854" width="2.375" style="5" bestFit="1" customWidth="1"/>
    <col min="3855" max="3855" width="4" style="5" bestFit="1" customWidth="1"/>
    <col min="3856" max="3858" width="3.75" style="5" customWidth="1"/>
    <col min="3859" max="3859" width="2.375" style="5" bestFit="1" customWidth="1"/>
    <col min="3860" max="3860" width="5.625" style="5" customWidth="1"/>
    <col min="3861" max="3861" width="3.125" style="5" bestFit="1" customWidth="1"/>
    <col min="3862" max="4097" width="9" style="5"/>
    <col min="4098" max="4098" width="3.375" style="5" customWidth="1"/>
    <col min="4099" max="4099" width="20.875" style="5" bestFit="1" customWidth="1"/>
    <col min="4100" max="4100" width="11.875" style="5" bestFit="1" customWidth="1"/>
    <col min="4101" max="4101" width="12.375" style="5" bestFit="1" customWidth="1"/>
    <col min="4102" max="4102" width="10.875" style="5" bestFit="1" customWidth="1"/>
    <col min="4103" max="4103" width="11.5" style="5" bestFit="1" customWidth="1"/>
    <col min="4104" max="4104" width="5" style="5" bestFit="1" customWidth="1"/>
    <col min="4105" max="4105" width="12.875" style="5" bestFit="1" customWidth="1"/>
    <col min="4106" max="4106" width="5" style="5" bestFit="1" customWidth="1"/>
    <col min="4107" max="4108" width="2.375" style="5" bestFit="1" customWidth="1"/>
    <col min="4109" max="4109" width="3.125" style="5" bestFit="1" customWidth="1"/>
    <col min="4110" max="4110" width="2.375" style="5" bestFit="1" customWidth="1"/>
    <col min="4111" max="4111" width="4" style="5" bestFit="1" customWidth="1"/>
    <col min="4112" max="4114" width="3.75" style="5" customWidth="1"/>
    <col min="4115" max="4115" width="2.375" style="5" bestFit="1" customWidth="1"/>
    <col min="4116" max="4116" width="5.625" style="5" customWidth="1"/>
    <col min="4117" max="4117" width="3.125" style="5" bestFit="1" customWidth="1"/>
    <col min="4118" max="4353" width="9" style="5"/>
    <col min="4354" max="4354" width="3.375" style="5" customWidth="1"/>
    <col min="4355" max="4355" width="20.875" style="5" bestFit="1" customWidth="1"/>
    <col min="4356" max="4356" width="11.875" style="5" bestFit="1" customWidth="1"/>
    <col min="4357" max="4357" width="12.375" style="5" bestFit="1" customWidth="1"/>
    <col min="4358" max="4358" width="10.875" style="5" bestFit="1" customWidth="1"/>
    <col min="4359" max="4359" width="11.5" style="5" bestFit="1" customWidth="1"/>
    <col min="4360" max="4360" width="5" style="5" bestFit="1" customWidth="1"/>
    <col min="4361" max="4361" width="12.875" style="5" bestFit="1" customWidth="1"/>
    <col min="4362" max="4362" width="5" style="5" bestFit="1" customWidth="1"/>
    <col min="4363" max="4364" width="2.375" style="5" bestFit="1" customWidth="1"/>
    <col min="4365" max="4365" width="3.125" style="5" bestFit="1" customWidth="1"/>
    <col min="4366" max="4366" width="2.375" style="5" bestFit="1" customWidth="1"/>
    <col min="4367" max="4367" width="4" style="5" bestFit="1" customWidth="1"/>
    <col min="4368" max="4370" width="3.75" style="5" customWidth="1"/>
    <col min="4371" max="4371" width="2.375" style="5" bestFit="1" customWidth="1"/>
    <col min="4372" max="4372" width="5.625" style="5" customWidth="1"/>
    <col min="4373" max="4373" width="3.125" style="5" bestFit="1" customWidth="1"/>
    <col min="4374" max="4609" width="9" style="5"/>
    <col min="4610" max="4610" width="3.375" style="5" customWidth="1"/>
    <col min="4611" max="4611" width="20.875" style="5" bestFit="1" customWidth="1"/>
    <col min="4612" max="4612" width="11.875" style="5" bestFit="1" customWidth="1"/>
    <col min="4613" max="4613" width="12.375" style="5" bestFit="1" customWidth="1"/>
    <col min="4614" max="4614" width="10.875" style="5" bestFit="1" customWidth="1"/>
    <col min="4615" max="4615" width="11.5" style="5" bestFit="1" customWidth="1"/>
    <col min="4616" max="4616" width="5" style="5" bestFit="1" customWidth="1"/>
    <col min="4617" max="4617" width="12.875" style="5" bestFit="1" customWidth="1"/>
    <col min="4618" max="4618" width="5" style="5" bestFit="1" customWidth="1"/>
    <col min="4619" max="4620" width="2.375" style="5" bestFit="1" customWidth="1"/>
    <col min="4621" max="4621" width="3.125" style="5" bestFit="1" customWidth="1"/>
    <col min="4622" max="4622" width="2.375" style="5" bestFit="1" customWidth="1"/>
    <col min="4623" max="4623" width="4" style="5" bestFit="1" customWidth="1"/>
    <col min="4624" max="4626" width="3.75" style="5" customWidth="1"/>
    <col min="4627" max="4627" width="2.375" style="5" bestFit="1" customWidth="1"/>
    <col min="4628" max="4628" width="5.625" style="5" customWidth="1"/>
    <col min="4629" max="4629" width="3.125" style="5" bestFit="1" customWidth="1"/>
    <col min="4630" max="4865" width="9" style="5"/>
    <col min="4866" max="4866" width="3.375" style="5" customWidth="1"/>
    <col min="4867" max="4867" width="20.875" style="5" bestFit="1" customWidth="1"/>
    <col min="4868" max="4868" width="11.875" style="5" bestFit="1" customWidth="1"/>
    <col min="4869" max="4869" width="12.375" style="5" bestFit="1" customWidth="1"/>
    <col min="4870" max="4870" width="10.875" style="5" bestFit="1" customWidth="1"/>
    <col min="4871" max="4871" width="11.5" style="5" bestFit="1" customWidth="1"/>
    <col min="4872" max="4872" width="5" style="5" bestFit="1" customWidth="1"/>
    <col min="4873" max="4873" width="12.875" style="5" bestFit="1" customWidth="1"/>
    <col min="4874" max="4874" width="5" style="5" bestFit="1" customWidth="1"/>
    <col min="4875" max="4876" width="2.375" style="5" bestFit="1" customWidth="1"/>
    <col min="4877" max="4877" width="3.125" style="5" bestFit="1" customWidth="1"/>
    <col min="4878" max="4878" width="2.375" style="5" bestFit="1" customWidth="1"/>
    <col min="4879" max="4879" width="4" style="5" bestFit="1" customWidth="1"/>
    <col min="4880" max="4882" width="3.75" style="5" customWidth="1"/>
    <col min="4883" max="4883" width="2.375" style="5" bestFit="1" customWidth="1"/>
    <col min="4884" max="4884" width="5.625" style="5" customWidth="1"/>
    <col min="4885" max="4885" width="3.125" style="5" bestFit="1" customWidth="1"/>
    <col min="4886" max="5121" width="9" style="5"/>
    <col min="5122" max="5122" width="3.375" style="5" customWidth="1"/>
    <col min="5123" max="5123" width="20.875" style="5" bestFit="1" customWidth="1"/>
    <col min="5124" max="5124" width="11.875" style="5" bestFit="1" customWidth="1"/>
    <col min="5125" max="5125" width="12.375" style="5" bestFit="1" customWidth="1"/>
    <col min="5126" max="5126" width="10.875" style="5" bestFit="1" customWidth="1"/>
    <col min="5127" max="5127" width="11.5" style="5" bestFit="1" customWidth="1"/>
    <col min="5128" max="5128" width="5" style="5" bestFit="1" customWidth="1"/>
    <col min="5129" max="5129" width="12.875" style="5" bestFit="1" customWidth="1"/>
    <col min="5130" max="5130" width="5" style="5" bestFit="1" customWidth="1"/>
    <col min="5131" max="5132" width="2.375" style="5" bestFit="1" customWidth="1"/>
    <col min="5133" max="5133" width="3.125" style="5" bestFit="1" customWidth="1"/>
    <col min="5134" max="5134" width="2.375" style="5" bestFit="1" customWidth="1"/>
    <col min="5135" max="5135" width="4" style="5" bestFit="1" customWidth="1"/>
    <col min="5136" max="5138" width="3.75" style="5" customWidth="1"/>
    <col min="5139" max="5139" width="2.375" style="5" bestFit="1" customWidth="1"/>
    <col min="5140" max="5140" width="5.625" style="5" customWidth="1"/>
    <col min="5141" max="5141" width="3.125" style="5" bestFit="1" customWidth="1"/>
    <col min="5142" max="5377" width="9" style="5"/>
    <col min="5378" max="5378" width="3.375" style="5" customWidth="1"/>
    <col min="5379" max="5379" width="20.875" style="5" bestFit="1" customWidth="1"/>
    <col min="5380" max="5380" width="11.875" style="5" bestFit="1" customWidth="1"/>
    <col min="5381" max="5381" width="12.375" style="5" bestFit="1" customWidth="1"/>
    <col min="5382" max="5382" width="10.875" style="5" bestFit="1" customWidth="1"/>
    <col min="5383" max="5383" width="11.5" style="5" bestFit="1" customWidth="1"/>
    <col min="5384" max="5384" width="5" style="5" bestFit="1" customWidth="1"/>
    <col min="5385" max="5385" width="12.875" style="5" bestFit="1" customWidth="1"/>
    <col min="5386" max="5386" width="5" style="5" bestFit="1" customWidth="1"/>
    <col min="5387" max="5388" width="2.375" style="5" bestFit="1" customWidth="1"/>
    <col min="5389" max="5389" width="3.125" style="5" bestFit="1" customWidth="1"/>
    <col min="5390" max="5390" width="2.375" style="5" bestFit="1" customWidth="1"/>
    <col min="5391" max="5391" width="4" style="5" bestFit="1" customWidth="1"/>
    <col min="5392" max="5394" width="3.75" style="5" customWidth="1"/>
    <col min="5395" max="5395" width="2.375" style="5" bestFit="1" customWidth="1"/>
    <col min="5396" max="5396" width="5.625" style="5" customWidth="1"/>
    <col min="5397" max="5397" width="3.125" style="5" bestFit="1" customWidth="1"/>
    <col min="5398" max="5633" width="9" style="5"/>
    <col min="5634" max="5634" width="3.375" style="5" customWidth="1"/>
    <col min="5635" max="5635" width="20.875" style="5" bestFit="1" customWidth="1"/>
    <col min="5636" max="5636" width="11.875" style="5" bestFit="1" customWidth="1"/>
    <col min="5637" max="5637" width="12.375" style="5" bestFit="1" customWidth="1"/>
    <col min="5638" max="5638" width="10.875" style="5" bestFit="1" customWidth="1"/>
    <col min="5639" max="5639" width="11.5" style="5" bestFit="1" customWidth="1"/>
    <col min="5640" max="5640" width="5" style="5" bestFit="1" customWidth="1"/>
    <col min="5641" max="5641" width="12.875" style="5" bestFit="1" customWidth="1"/>
    <col min="5642" max="5642" width="5" style="5" bestFit="1" customWidth="1"/>
    <col min="5643" max="5644" width="2.375" style="5" bestFit="1" customWidth="1"/>
    <col min="5645" max="5645" width="3.125" style="5" bestFit="1" customWidth="1"/>
    <col min="5646" max="5646" width="2.375" style="5" bestFit="1" customWidth="1"/>
    <col min="5647" max="5647" width="4" style="5" bestFit="1" customWidth="1"/>
    <col min="5648" max="5650" width="3.75" style="5" customWidth="1"/>
    <col min="5651" max="5651" width="2.375" style="5" bestFit="1" customWidth="1"/>
    <col min="5652" max="5652" width="5.625" style="5" customWidth="1"/>
    <col min="5653" max="5653" width="3.125" style="5" bestFit="1" customWidth="1"/>
    <col min="5654" max="5889" width="9" style="5"/>
    <col min="5890" max="5890" width="3.375" style="5" customWidth="1"/>
    <col min="5891" max="5891" width="20.875" style="5" bestFit="1" customWidth="1"/>
    <col min="5892" max="5892" width="11.875" style="5" bestFit="1" customWidth="1"/>
    <col min="5893" max="5893" width="12.375" style="5" bestFit="1" customWidth="1"/>
    <col min="5894" max="5894" width="10.875" style="5" bestFit="1" customWidth="1"/>
    <col min="5895" max="5895" width="11.5" style="5" bestFit="1" customWidth="1"/>
    <col min="5896" max="5896" width="5" style="5" bestFit="1" customWidth="1"/>
    <col min="5897" max="5897" width="12.875" style="5" bestFit="1" customWidth="1"/>
    <col min="5898" max="5898" width="5" style="5" bestFit="1" customWidth="1"/>
    <col min="5899" max="5900" width="2.375" style="5" bestFit="1" customWidth="1"/>
    <col min="5901" max="5901" width="3.125" style="5" bestFit="1" customWidth="1"/>
    <col min="5902" max="5902" width="2.375" style="5" bestFit="1" customWidth="1"/>
    <col min="5903" max="5903" width="4" style="5" bestFit="1" customWidth="1"/>
    <col min="5904" max="5906" width="3.75" style="5" customWidth="1"/>
    <col min="5907" max="5907" width="2.375" style="5" bestFit="1" customWidth="1"/>
    <col min="5908" max="5908" width="5.625" style="5" customWidth="1"/>
    <col min="5909" max="5909" width="3.125" style="5" bestFit="1" customWidth="1"/>
    <col min="5910" max="6145" width="9" style="5"/>
    <col min="6146" max="6146" width="3.375" style="5" customWidth="1"/>
    <col min="6147" max="6147" width="20.875" style="5" bestFit="1" customWidth="1"/>
    <col min="6148" max="6148" width="11.875" style="5" bestFit="1" customWidth="1"/>
    <col min="6149" max="6149" width="12.375" style="5" bestFit="1" customWidth="1"/>
    <col min="6150" max="6150" width="10.875" style="5" bestFit="1" customWidth="1"/>
    <col min="6151" max="6151" width="11.5" style="5" bestFit="1" customWidth="1"/>
    <col min="6152" max="6152" width="5" style="5" bestFit="1" customWidth="1"/>
    <col min="6153" max="6153" width="12.875" style="5" bestFit="1" customWidth="1"/>
    <col min="6154" max="6154" width="5" style="5" bestFit="1" customWidth="1"/>
    <col min="6155" max="6156" width="2.375" style="5" bestFit="1" customWidth="1"/>
    <col min="6157" max="6157" width="3.125" style="5" bestFit="1" customWidth="1"/>
    <col min="6158" max="6158" width="2.375" style="5" bestFit="1" customWidth="1"/>
    <col min="6159" max="6159" width="4" style="5" bestFit="1" customWidth="1"/>
    <col min="6160" max="6162" width="3.75" style="5" customWidth="1"/>
    <col min="6163" max="6163" width="2.375" style="5" bestFit="1" customWidth="1"/>
    <col min="6164" max="6164" width="5.625" style="5" customWidth="1"/>
    <col min="6165" max="6165" width="3.125" style="5" bestFit="1" customWidth="1"/>
    <col min="6166" max="6401" width="9" style="5"/>
    <col min="6402" max="6402" width="3.375" style="5" customWidth="1"/>
    <col min="6403" max="6403" width="20.875" style="5" bestFit="1" customWidth="1"/>
    <col min="6404" max="6404" width="11.875" style="5" bestFit="1" customWidth="1"/>
    <col min="6405" max="6405" width="12.375" style="5" bestFit="1" customWidth="1"/>
    <col min="6406" max="6406" width="10.875" style="5" bestFit="1" customWidth="1"/>
    <col min="6407" max="6407" width="11.5" style="5" bestFit="1" customWidth="1"/>
    <col min="6408" max="6408" width="5" style="5" bestFit="1" customWidth="1"/>
    <col min="6409" max="6409" width="12.875" style="5" bestFit="1" customWidth="1"/>
    <col min="6410" max="6410" width="5" style="5" bestFit="1" customWidth="1"/>
    <col min="6411" max="6412" width="2.375" style="5" bestFit="1" customWidth="1"/>
    <col min="6413" max="6413" width="3.125" style="5" bestFit="1" customWidth="1"/>
    <col min="6414" max="6414" width="2.375" style="5" bestFit="1" customWidth="1"/>
    <col min="6415" max="6415" width="4" style="5" bestFit="1" customWidth="1"/>
    <col min="6416" max="6418" width="3.75" style="5" customWidth="1"/>
    <col min="6419" max="6419" width="2.375" style="5" bestFit="1" customWidth="1"/>
    <col min="6420" max="6420" width="5.625" style="5" customWidth="1"/>
    <col min="6421" max="6421" width="3.125" style="5" bestFit="1" customWidth="1"/>
    <col min="6422" max="6657" width="9" style="5"/>
    <col min="6658" max="6658" width="3.375" style="5" customWidth="1"/>
    <col min="6659" max="6659" width="20.875" style="5" bestFit="1" customWidth="1"/>
    <col min="6660" max="6660" width="11.875" style="5" bestFit="1" customWidth="1"/>
    <col min="6661" max="6661" width="12.375" style="5" bestFit="1" customWidth="1"/>
    <col min="6662" max="6662" width="10.875" style="5" bestFit="1" customWidth="1"/>
    <col min="6663" max="6663" width="11.5" style="5" bestFit="1" customWidth="1"/>
    <col min="6664" max="6664" width="5" style="5" bestFit="1" customWidth="1"/>
    <col min="6665" max="6665" width="12.875" style="5" bestFit="1" customWidth="1"/>
    <col min="6666" max="6666" width="5" style="5" bestFit="1" customWidth="1"/>
    <col min="6667" max="6668" width="2.375" style="5" bestFit="1" customWidth="1"/>
    <col min="6669" max="6669" width="3.125" style="5" bestFit="1" customWidth="1"/>
    <col min="6670" max="6670" width="2.375" style="5" bestFit="1" customWidth="1"/>
    <col min="6671" max="6671" width="4" style="5" bestFit="1" customWidth="1"/>
    <col min="6672" max="6674" width="3.75" style="5" customWidth="1"/>
    <col min="6675" max="6675" width="2.375" style="5" bestFit="1" customWidth="1"/>
    <col min="6676" max="6676" width="5.625" style="5" customWidth="1"/>
    <col min="6677" max="6677" width="3.125" style="5" bestFit="1" customWidth="1"/>
    <col min="6678" max="6913" width="9" style="5"/>
    <col min="6914" max="6914" width="3.375" style="5" customWidth="1"/>
    <col min="6915" max="6915" width="20.875" style="5" bestFit="1" customWidth="1"/>
    <col min="6916" max="6916" width="11.875" style="5" bestFit="1" customWidth="1"/>
    <col min="6917" max="6917" width="12.375" style="5" bestFit="1" customWidth="1"/>
    <col min="6918" max="6918" width="10.875" style="5" bestFit="1" customWidth="1"/>
    <col min="6919" max="6919" width="11.5" style="5" bestFit="1" customWidth="1"/>
    <col min="6920" max="6920" width="5" style="5" bestFit="1" customWidth="1"/>
    <col min="6921" max="6921" width="12.875" style="5" bestFit="1" customWidth="1"/>
    <col min="6922" max="6922" width="5" style="5" bestFit="1" customWidth="1"/>
    <col min="6923" max="6924" width="2.375" style="5" bestFit="1" customWidth="1"/>
    <col min="6925" max="6925" width="3.125" style="5" bestFit="1" customWidth="1"/>
    <col min="6926" max="6926" width="2.375" style="5" bestFit="1" customWidth="1"/>
    <col min="6927" max="6927" width="4" style="5" bestFit="1" customWidth="1"/>
    <col min="6928" max="6930" width="3.75" style="5" customWidth="1"/>
    <col min="6931" max="6931" width="2.375" style="5" bestFit="1" customWidth="1"/>
    <col min="6932" max="6932" width="5.625" style="5" customWidth="1"/>
    <col min="6933" max="6933" width="3.125" style="5" bestFit="1" customWidth="1"/>
    <col min="6934" max="7169" width="9" style="5"/>
    <col min="7170" max="7170" width="3.375" style="5" customWidth="1"/>
    <col min="7171" max="7171" width="20.875" style="5" bestFit="1" customWidth="1"/>
    <col min="7172" max="7172" width="11.875" style="5" bestFit="1" customWidth="1"/>
    <col min="7173" max="7173" width="12.375" style="5" bestFit="1" customWidth="1"/>
    <col min="7174" max="7174" width="10.875" style="5" bestFit="1" customWidth="1"/>
    <col min="7175" max="7175" width="11.5" style="5" bestFit="1" customWidth="1"/>
    <col min="7176" max="7176" width="5" style="5" bestFit="1" customWidth="1"/>
    <col min="7177" max="7177" width="12.875" style="5" bestFit="1" customWidth="1"/>
    <col min="7178" max="7178" width="5" style="5" bestFit="1" customWidth="1"/>
    <col min="7179" max="7180" width="2.375" style="5" bestFit="1" customWidth="1"/>
    <col min="7181" max="7181" width="3.125" style="5" bestFit="1" customWidth="1"/>
    <col min="7182" max="7182" width="2.375" style="5" bestFit="1" customWidth="1"/>
    <col min="7183" max="7183" width="4" style="5" bestFit="1" customWidth="1"/>
    <col min="7184" max="7186" width="3.75" style="5" customWidth="1"/>
    <col min="7187" max="7187" width="2.375" style="5" bestFit="1" customWidth="1"/>
    <col min="7188" max="7188" width="5.625" style="5" customWidth="1"/>
    <col min="7189" max="7189" width="3.125" style="5" bestFit="1" customWidth="1"/>
    <col min="7190" max="7425" width="9" style="5"/>
    <col min="7426" max="7426" width="3.375" style="5" customWidth="1"/>
    <col min="7427" max="7427" width="20.875" style="5" bestFit="1" customWidth="1"/>
    <col min="7428" max="7428" width="11.875" style="5" bestFit="1" customWidth="1"/>
    <col min="7429" max="7429" width="12.375" style="5" bestFit="1" customWidth="1"/>
    <col min="7430" max="7430" width="10.875" style="5" bestFit="1" customWidth="1"/>
    <col min="7431" max="7431" width="11.5" style="5" bestFit="1" customWidth="1"/>
    <col min="7432" max="7432" width="5" style="5" bestFit="1" customWidth="1"/>
    <col min="7433" max="7433" width="12.875" style="5" bestFit="1" customWidth="1"/>
    <col min="7434" max="7434" width="5" style="5" bestFit="1" customWidth="1"/>
    <col min="7435" max="7436" width="2.375" style="5" bestFit="1" customWidth="1"/>
    <col min="7437" max="7437" width="3.125" style="5" bestFit="1" customWidth="1"/>
    <col min="7438" max="7438" width="2.375" style="5" bestFit="1" customWidth="1"/>
    <col min="7439" max="7439" width="4" style="5" bestFit="1" customWidth="1"/>
    <col min="7440" max="7442" width="3.75" style="5" customWidth="1"/>
    <col min="7443" max="7443" width="2.375" style="5" bestFit="1" customWidth="1"/>
    <col min="7444" max="7444" width="5.625" style="5" customWidth="1"/>
    <col min="7445" max="7445" width="3.125" style="5" bestFit="1" customWidth="1"/>
    <col min="7446" max="7681" width="9" style="5"/>
    <col min="7682" max="7682" width="3.375" style="5" customWidth="1"/>
    <col min="7683" max="7683" width="20.875" style="5" bestFit="1" customWidth="1"/>
    <col min="7684" max="7684" width="11.875" style="5" bestFit="1" customWidth="1"/>
    <col min="7685" max="7685" width="12.375" style="5" bestFit="1" customWidth="1"/>
    <col min="7686" max="7686" width="10.875" style="5" bestFit="1" customWidth="1"/>
    <col min="7687" max="7687" width="11.5" style="5" bestFit="1" customWidth="1"/>
    <col min="7688" max="7688" width="5" style="5" bestFit="1" customWidth="1"/>
    <col min="7689" max="7689" width="12.875" style="5" bestFit="1" customWidth="1"/>
    <col min="7690" max="7690" width="5" style="5" bestFit="1" customWidth="1"/>
    <col min="7691" max="7692" width="2.375" style="5" bestFit="1" customWidth="1"/>
    <col min="7693" max="7693" width="3.125" style="5" bestFit="1" customWidth="1"/>
    <col min="7694" max="7694" width="2.375" style="5" bestFit="1" customWidth="1"/>
    <col min="7695" max="7695" width="4" style="5" bestFit="1" customWidth="1"/>
    <col min="7696" max="7698" width="3.75" style="5" customWidth="1"/>
    <col min="7699" max="7699" width="2.375" style="5" bestFit="1" customWidth="1"/>
    <col min="7700" max="7700" width="5.625" style="5" customWidth="1"/>
    <col min="7701" max="7701" width="3.125" style="5" bestFit="1" customWidth="1"/>
    <col min="7702" max="7937" width="9" style="5"/>
    <col min="7938" max="7938" width="3.375" style="5" customWidth="1"/>
    <col min="7939" max="7939" width="20.875" style="5" bestFit="1" customWidth="1"/>
    <col min="7940" max="7940" width="11.875" style="5" bestFit="1" customWidth="1"/>
    <col min="7941" max="7941" width="12.375" style="5" bestFit="1" customWidth="1"/>
    <col min="7942" max="7942" width="10.875" style="5" bestFit="1" customWidth="1"/>
    <col min="7943" max="7943" width="11.5" style="5" bestFit="1" customWidth="1"/>
    <col min="7944" max="7944" width="5" style="5" bestFit="1" customWidth="1"/>
    <col min="7945" max="7945" width="12.875" style="5" bestFit="1" customWidth="1"/>
    <col min="7946" max="7946" width="5" style="5" bestFit="1" customWidth="1"/>
    <col min="7947" max="7948" width="2.375" style="5" bestFit="1" customWidth="1"/>
    <col min="7949" max="7949" width="3.125" style="5" bestFit="1" customWidth="1"/>
    <col min="7950" max="7950" width="2.375" style="5" bestFit="1" customWidth="1"/>
    <col min="7951" max="7951" width="4" style="5" bestFit="1" customWidth="1"/>
    <col min="7952" max="7954" width="3.75" style="5" customWidth="1"/>
    <col min="7955" max="7955" width="2.375" style="5" bestFit="1" customWidth="1"/>
    <col min="7956" max="7956" width="5.625" style="5" customWidth="1"/>
    <col min="7957" max="7957" width="3.125" style="5" bestFit="1" customWidth="1"/>
    <col min="7958" max="8193" width="9" style="5"/>
    <col min="8194" max="8194" width="3.375" style="5" customWidth="1"/>
    <col min="8195" max="8195" width="20.875" style="5" bestFit="1" customWidth="1"/>
    <col min="8196" max="8196" width="11.875" style="5" bestFit="1" customWidth="1"/>
    <col min="8197" max="8197" width="12.375" style="5" bestFit="1" customWidth="1"/>
    <col min="8198" max="8198" width="10.875" style="5" bestFit="1" customWidth="1"/>
    <col min="8199" max="8199" width="11.5" style="5" bestFit="1" customWidth="1"/>
    <col min="8200" max="8200" width="5" style="5" bestFit="1" customWidth="1"/>
    <col min="8201" max="8201" width="12.875" style="5" bestFit="1" customWidth="1"/>
    <col min="8202" max="8202" width="5" style="5" bestFit="1" customWidth="1"/>
    <col min="8203" max="8204" width="2.375" style="5" bestFit="1" customWidth="1"/>
    <col min="8205" max="8205" width="3.125" style="5" bestFit="1" customWidth="1"/>
    <col min="8206" max="8206" width="2.375" style="5" bestFit="1" customWidth="1"/>
    <col min="8207" max="8207" width="4" style="5" bestFit="1" customWidth="1"/>
    <col min="8208" max="8210" width="3.75" style="5" customWidth="1"/>
    <col min="8211" max="8211" width="2.375" style="5" bestFit="1" customWidth="1"/>
    <col min="8212" max="8212" width="5.625" style="5" customWidth="1"/>
    <col min="8213" max="8213" width="3.125" style="5" bestFit="1" customWidth="1"/>
    <col min="8214" max="8449" width="9" style="5"/>
    <col min="8450" max="8450" width="3.375" style="5" customWidth="1"/>
    <col min="8451" max="8451" width="20.875" style="5" bestFit="1" customWidth="1"/>
    <col min="8452" max="8452" width="11.875" style="5" bestFit="1" customWidth="1"/>
    <col min="8453" max="8453" width="12.375" style="5" bestFit="1" customWidth="1"/>
    <col min="8454" max="8454" width="10.875" style="5" bestFit="1" customWidth="1"/>
    <col min="8455" max="8455" width="11.5" style="5" bestFit="1" customWidth="1"/>
    <col min="8456" max="8456" width="5" style="5" bestFit="1" customWidth="1"/>
    <col min="8457" max="8457" width="12.875" style="5" bestFit="1" customWidth="1"/>
    <col min="8458" max="8458" width="5" style="5" bestFit="1" customWidth="1"/>
    <col min="8459" max="8460" width="2.375" style="5" bestFit="1" customWidth="1"/>
    <col min="8461" max="8461" width="3.125" style="5" bestFit="1" customWidth="1"/>
    <col min="8462" max="8462" width="2.375" style="5" bestFit="1" customWidth="1"/>
    <col min="8463" max="8463" width="4" style="5" bestFit="1" customWidth="1"/>
    <col min="8464" max="8466" width="3.75" style="5" customWidth="1"/>
    <col min="8467" max="8467" width="2.375" style="5" bestFit="1" customWidth="1"/>
    <col min="8468" max="8468" width="5.625" style="5" customWidth="1"/>
    <col min="8469" max="8469" width="3.125" style="5" bestFit="1" customWidth="1"/>
    <col min="8470" max="8705" width="9" style="5"/>
    <col min="8706" max="8706" width="3.375" style="5" customWidth="1"/>
    <col min="8707" max="8707" width="20.875" style="5" bestFit="1" customWidth="1"/>
    <col min="8708" max="8708" width="11.875" style="5" bestFit="1" customWidth="1"/>
    <col min="8709" max="8709" width="12.375" style="5" bestFit="1" customWidth="1"/>
    <col min="8710" max="8710" width="10.875" style="5" bestFit="1" customWidth="1"/>
    <col min="8711" max="8711" width="11.5" style="5" bestFit="1" customWidth="1"/>
    <col min="8712" max="8712" width="5" style="5" bestFit="1" customWidth="1"/>
    <col min="8713" max="8713" width="12.875" style="5" bestFit="1" customWidth="1"/>
    <col min="8714" max="8714" width="5" style="5" bestFit="1" customWidth="1"/>
    <col min="8715" max="8716" width="2.375" style="5" bestFit="1" customWidth="1"/>
    <col min="8717" max="8717" width="3.125" style="5" bestFit="1" customWidth="1"/>
    <col min="8718" max="8718" width="2.375" style="5" bestFit="1" customWidth="1"/>
    <col min="8719" max="8719" width="4" style="5" bestFit="1" customWidth="1"/>
    <col min="8720" max="8722" width="3.75" style="5" customWidth="1"/>
    <col min="8723" max="8723" width="2.375" style="5" bestFit="1" customWidth="1"/>
    <col min="8724" max="8724" width="5.625" style="5" customWidth="1"/>
    <col min="8725" max="8725" width="3.125" style="5" bestFit="1" customWidth="1"/>
    <col min="8726" max="8961" width="9" style="5"/>
    <col min="8962" max="8962" width="3.375" style="5" customWidth="1"/>
    <col min="8963" max="8963" width="20.875" style="5" bestFit="1" customWidth="1"/>
    <col min="8964" max="8964" width="11.875" style="5" bestFit="1" customWidth="1"/>
    <col min="8965" max="8965" width="12.375" style="5" bestFit="1" customWidth="1"/>
    <col min="8966" max="8966" width="10.875" style="5" bestFit="1" customWidth="1"/>
    <col min="8967" max="8967" width="11.5" style="5" bestFit="1" customWidth="1"/>
    <col min="8968" max="8968" width="5" style="5" bestFit="1" customWidth="1"/>
    <col min="8969" max="8969" width="12.875" style="5" bestFit="1" customWidth="1"/>
    <col min="8970" max="8970" width="5" style="5" bestFit="1" customWidth="1"/>
    <col min="8971" max="8972" width="2.375" style="5" bestFit="1" customWidth="1"/>
    <col min="8973" max="8973" width="3.125" style="5" bestFit="1" customWidth="1"/>
    <col min="8974" max="8974" width="2.375" style="5" bestFit="1" customWidth="1"/>
    <col min="8975" max="8975" width="4" style="5" bestFit="1" customWidth="1"/>
    <col min="8976" max="8978" width="3.75" style="5" customWidth="1"/>
    <col min="8979" max="8979" width="2.375" style="5" bestFit="1" customWidth="1"/>
    <col min="8980" max="8980" width="5.625" style="5" customWidth="1"/>
    <col min="8981" max="8981" width="3.125" style="5" bestFit="1" customWidth="1"/>
    <col min="8982" max="9217" width="9" style="5"/>
    <col min="9218" max="9218" width="3.375" style="5" customWidth="1"/>
    <col min="9219" max="9219" width="20.875" style="5" bestFit="1" customWidth="1"/>
    <col min="9220" max="9220" width="11.875" style="5" bestFit="1" customWidth="1"/>
    <col min="9221" max="9221" width="12.375" style="5" bestFit="1" customWidth="1"/>
    <col min="9222" max="9222" width="10.875" style="5" bestFit="1" customWidth="1"/>
    <col min="9223" max="9223" width="11.5" style="5" bestFit="1" customWidth="1"/>
    <col min="9224" max="9224" width="5" style="5" bestFit="1" customWidth="1"/>
    <col min="9225" max="9225" width="12.875" style="5" bestFit="1" customWidth="1"/>
    <col min="9226" max="9226" width="5" style="5" bestFit="1" customWidth="1"/>
    <col min="9227" max="9228" width="2.375" style="5" bestFit="1" customWidth="1"/>
    <col min="9229" max="9229" width="3.125" style="5" bestFit="1" customWidth="1"/>
    <col min="9230" max="9230" width="2.375" style="5" bestFit="1" customWidth="1"/>
    <col min="9231" max="9231" width="4" style="5" bestFit="1" customWidth="1"/>
    <col min="9232" max="9234" width="3.75" style="5" customWidth="1"/>
    <col min="9235" max="9235" width="2.375" style="5" bestFit="1" customWidth="1"/>
    <col min="9236" max="9236" width="5.625" style="5" customWidth="1"/>
    <col min="9237" max="9237" width="3.125" style="5" bestFit="1" customWidth="1"/>
    <col min="9238" max="9473" width="9" style="5"/>
    <col min="9474" max="9474" width="3.375" style="5" customWidth="1"/>
    <col min="9475" max="9475" width="20.875" style="5" bestFit="1" customWidth="1"/>
    <col min="9476" max="9476" width="11.875" style="5" bestFit="1" customWidth="1"/>
    <col min="9477" max="9477" width="12.375" style="5" bestFit="1" customWidth="1"/>
    <col min="9478" max="9478" width="10.875" style="5" bestFit="1" customWidth="1"/>
    <col min="9479" max="9479" width="11.5" style="5" bestFit="1" customWidth="1"/>
    <col min="9480" max="9480" width="5" style="5" bestFit="1" customWidth="1"/>
    <col min="9481" max="9481" width="12.875" style="5" bestFit="1" customWidth="1"/>
    <col min="9482" max="9482" width="5" style="5" bestFit="1" customWidth="1"/>
    <col min="9483" max="9484" width="2.375" style="5" bestFit="1" customWidth="1"/>
    <col min="9485" max="9485" width="3.125" style="5" bestFit="1" customWidth="1"/>
    <col min="9486" max="9486" width="2.375" style="5" bestFit="1" customWidth="1"/>
    <col min="9487" max="9487" width="4" style="5" bestFit="1" customWidth="1"/>
    <col min="9488" max="9490" width="3.75" style="5" customWidth="1"/>
    <col min="9491" max="9491" width="2.375" style="5" bestFit="1" customWidth="1"/>
    <col min="9492" max="9492" width="5.625" style="5" customWidth="1"/>
    <col min="9493" max="9493" width="3.125" style="5" bestFit="1" customWidth="1"/>
    <col min="9494" max="9729" width="9" style="5"/>
    <col min="9730" max="9730" width="3.375" style="5" customWidth="1"/>
    <col min="9731" max="9731" width="20.875" style="5" bestFit="1" customWidth="1"/>
    <col min="9732" max="9732" width="11.875" style="5" bestFit="1" customWidth="1"/>
    <col min="9733" max="9733" width="12.375" style="5" bestFit="1" customWidth="1"/>
    <col min="9734" max="9734" width="10.875" style="5" bestFit="1" customWidth="1"/>
    <col min="9735" max="9735" width="11.5" style="5" bestFit="1" customWidth="1"/>
    <col min="9736" max="9736" width="5" style="5" bestFit="1" customWidth="1"/>
    <col min="9737" max="9737" width="12.875" style="5" bestFit="1" customWidth="1"/>
    <col min="9738" max="9738" width="5" style="5" bestFit="1" customWidth="1"/>
    <col min="9739" max="9740" width="2.375" style="5" bestFit="1" customWidth="1"/>
    <col min="9741" max="9741" width="3.125" style="5" bestFit="1" customWidth="1"/>
    <col min="9742" max="9742" width="2.375" style="5" bestFit="1" customWidth="1"/>
    <col min="9743" max="9743" width="4" style="5" bestFit="1" customWidth="1"/>
    <col min="9744" max="9746" width="3.75" style="5" customWidth="1"/>
    <col min="9747" max="9747" width="2.375" style="5" bestFit="1" customWidth="1"/>
    <col min="9748" max="9748" width="5.625" style="5" customWidth="1"/>
    <col min="9749" max="9749" width="3.125" style="5" bestFit="1" customWidth="1"/>
    <col min="9750" max="9985" width="9" style="5"/>
    <col min="9986" max="9986" width="3.375" style="5" customWidth="1"/>
    <col min="9987" max="9987" width="20.875" style="5" bestFit="1" customWidth="1"/>
    <col min="9988" max="9988" width="11.875" style="5" bestFit="1" customWidth="1"/>
    <col min="9989" max="9989" width="12.375" style="5" bestFit="1" customWidth="1"/>
    <col min="9990" max="9990" width="10.875" style="5" bestFit="1" customWidth="1"/>
    <col min="9991" max="9991" width="11.5" style="5" bestFit="1" customWidth="1"/>
    <col min="9992" max="9992" width="5" style="5" bestFit="1" customWidth="1"/>
    <col min="9993" max="9993" width="12.875" style="5" bestFit="1" customWidth="1"/>
    <col min="9994" max="9994" width="5" style="5" bestFit="1" customWidth="1"/>
    <col min="9995" max="9996" width="2.375" style="5" bestFit="1" customWidth="1"/>
    <col min="9997" max="9997" width="3.125" style="5" bestFit="1" customWidth="1"/>
    <col min="9998" max="9998" width="2.375" style="5" bestFit="1" customWidth="1"/>
    <col min="9999" max="9999" width="4" style="5" bestFit="1" customWidth="1"/>
    <col min="10000" max="10002" width="3.75" style="5" customWidth="1"/>
    <col min="10003" max="10003" width="2.375" style="5" bestFit="1" customWidth="1"/>
    <col min="10004" max="10004" width="5.625" style="5" customWidth="1"/>
    <col min="10005" max="10005" width="3.125" style="5" bestFit="1" customWidth="1"/>
    <col min="10006" max="10241" width="9" style="5"/>
    <col min="10242" max="10242" width="3.375" style="5" customWidth="1"/>
    <col min="10243" max="10243" width="20.875" style="5" bestFit="1" customWidth="1"/>
    <col min="10244" max="10244" width="11.875" style="5" bestFit="1" customWidth="1"/>
    <col min="10245" max="10245" width="12.375" style="5" bestFit="1" customWidth="1"/>
    <col min="10246" max="10246" width="10.875" style="5" bestFit="1" customWidth="1"/>
    <col min="10247" max="10247" width="11.5" style="5" bestFit="1" customWidth="1"/>
    <col min="10248" max="10248" width="5" style="5" bestFit="1" customWidth="1"/>
    <col min="10249" max="10249" width="12.875" style="5" bestFit="1" customWidth="1"/>
    <col min="10250" max="10250" width="5" style="5" bestFit="1" customWidth="1"/>
    <col min="10251" max="10252" width="2.375" style="5" bestFit="1" customWidth="1"/>
    <col min="10253" max="10253" width="3.125" style="5" bestFit="1" customWidth="1"/>
    <col min="10254" max="10254" width="2.375" style="5" bestFit="1" customWidth="1"/>
    <col min="10255" max="10255" width="4" style="5" bestFit="1" customWidth="1"/>
    <col min="10256" max="10258" width="3.75" style="5" customWidth="1"/>
    <col min="10259" max="10259" width="2.375" style="5" bestFit="1" customWidth="1"/>
    <col min="10260" max="10260" width="5.625" style="5" customWidth="1"/>
    <col min="10261" max="10261" width="3.125" style="5" bestFit="1" customWidth="1"/>
    <col min="10262" max="10497" width="9" style="5"/>
    <col min="10498" max="10498" width="3.375" style="5" customWidth="1"/>
    <col min="10499" max="10499" width="20.875" style="5" bestFit="1" customWidth="1"/>
    <col min="10500" max="10500" width="11.875" style="5" bestFit="1" customWidth="1"/>
    <col min="10501" max="10501" width="12.375" style="5" bestFit="1" customWidth="1"/>
    <col min="10502" max="10502" width="10.875" style="5" bestFit="1" customWidth="1"/>
    <col min="10503" max="10503" width="11.5" style="5" bestFit="1" customWidth="1"/>
    <col min="10504" max="10504" width="5" style="5" bestFit="1" customWidth="1"/>
    <col min="10505" max="10505" width="12.875" style="5" bestFit="1" customWidth="1"/>
    <col min="10506" max="10506" width="5" style="5" bestFit="1" customWidth="1"/>
    <col min="10507" max="10508" width="2.375" style="5" bestFit="1" customWidth="1"/>
    <col min="10509" max="10509" width="3.125" style="5" bestFit="1" customWidth="1"/>
    <col min="10510" max="10510" width="2.375" style="5" bestFit="1" customWidth="1"/>
    <col min="10511" max="10511" width="4" style="5" bestFit="1" customWidth="1"/>
    <col min="10512" max="10514" width="3.75" style="5" customWidth="1"/>
    <col min="10515" max="10515" width="2.375" style="5" bestFit="1" customWidth="1"/>
    <col min="10516" max="10516" width="5.625" style="5" customWidth="1"/>
    <col min="10517" max="10517" width="3.125" style="5" bestFit="1" customWidth="1"/>
    <col min="10518" max="10753" width="9" style="5"/>
    <col min="10754" max="10754" width="3.375" style="5" customWidth="1"/>
    <col min="10755" max="10755" width="20.875" style="5" bestFit="1" customWidth="1"/>
    <col min="10756" max="10756" width="11.875" style="5" bestFit="1" customWidth="1"/>
    <col min="10757" max="10757" width="12.375" style="5" bestFit="1" customWidth="1"/>
    <col min="10758" max="10758" width="10.875" style="5" bestFit="1" customWidth="1"/>
    <col min="10759" max="10759" width="11.5" style="5" bestFit="1" customWidth="1"/>
    <col min="10760" max="10760" width="5" style="5" bestFit="1" customWidth="1"/>
    <col min="10761" max="10761" width="12.875" style="5" bestFit="1" customWidth="1"/>
    <col min="10762" max="10762" width="5" style="5" bestFit="1" customWidth="1"/>
    <col min="10763" max="10764" width="2.375" style="5" bestFit="1" customWidth="1"/>
    <col min="10765" max="10765" width="3.125" style="5" bestFit="1" customWidth="1"/>
    <col min="10766" max="10766" width="2.375" style="5" bestFit="1" customWidth="1"/>
    <col min="10767" max="10767" width="4" style="5" bestFit="1" customWidth="1"/>
    <col min="10768" max="10770" width="3.75" style="5" customWidth="1"/>
    <col min="10771" max="10771" width="2.375" style="5" bestFit="1" customWidth="1"/>
    <col min="10772" max="10772" width="5.625" style="5" customWidth="1"/>
    <col min="10773" max="10773" width="3.125" style="5" bestFit="1" customWidth="1"/>
    <col min="10774" max="11009" width="9" style="5"/>
    <col min="11010" max="11010" width="3.375" style="5" customWidth="1"/>
    <col min="11011" max="11011" width="20.875" style="5" bestFit="1" customWidth="1"/>
    <col min="11012" max="11012" width="11.875" style="5" bestFit="1" customWidth="1"/>
    <col min="11013" max="11013" width="12.375" style="5" bestFit="1" customWidth="1"/>
    <col min="11014" max="11014" width="10.875" style="5" bestFit="1" customWidth="1"/>
    <col min="11015" max="11015" width="11.5" style="5" bestFit="1" customWidth="1"/>
    <col min="11016" max="11016" width="5" style="5" bestFit="1" customWidth="1"/>
    <col min="11017" max="11017" width="12.875" style="5" bestFit="1" customWidth="1"/>
    <col min="11018" max="11018" width="5" style="5" bestFit="1" customWidth="1"/>
    <col min="11019" max="11020" width="2.375" style="5" bestFit="1" customWidth="1"/>
    <col min="11021" max="11021" width="3.125" style="5" bestFit="1" customWidth="1"/>
    <col min="11022" max="11022" width="2.375" style="5" bestFit="1" customWidth="1"/>
    <col min="11023" max="11023" width="4" style="5" bestFit="1" customWidth="1"/>
    <col min="11024" max="11026" width="3.75" style="5" customWidth="1"/>
    <col min="11027" max="11027" width="2.375" style="5" bestFit="1" customWidth="1"/>
    <col min="11028" max="11028" width="5.625" style="5" customWidth="1"/>
    <col min="11029" max="11029" width="3.125" style="5" bestFit="1" customWidth="1"/>
    <col min="11030" max="11265" width="9" style="5"/>
    <col min="11266" max="11266" width="3.375" style="5" customWidth="1"/>
    <col min="11267" max="11267" width="20.875" style="5" bestFit="1" customWidth="1"/>
    <col min="11268" max="11268" width="11.875" style="5" bestFit="1" customWidth="1"/>
    <col min="11269" max="11269" width="12.375" style="5" bestFit="1" customWidth="1"/>
    <col min="11270" max="11270" width="10.875" style="5" bestFit="1" customWidth="1"/>
    <col min="11271" max="11271" width="11.5" style="5" bestFit="1" customWidth="1"/>
    <col min="11272" max="11272" width="5" style="5" bestFit="1" customWidth="1"/>
    <col min="11273" max="11273" width="12.875" style="5" bestFit="1" customWidth="1"/>
    <col min="11274" max="11274" width="5" style="5" bestFit="1" customWidth="1"/>
    <col min="11275" max="11276" width="2.375" style="5" bestFit="1" customWidth="1"/>
    <col min="11277" max="11277" width="3.125" style="5" bestFit="1" customWidth="1"/>
    <col min="11278" max="11278" width="2.375" style="5" bestFit="1" customWidth="1"/>
    <col min="11279" max="11279" width="4" style="5" bestFit="1" customWidth="1"/>
    <col min="11280" max="11282" width="3.75" style="5" customWidth="1"/>
    <col min="11283" max="11283" width="2.375" style="5" bestFit="1" customWidth="1"/>
    <col min="11284" max="11284" width="5.625" style="5" customWidth="1"/>
    <col min="11285" max="11285" width="3.125" style="5" bestFit="1" customWidth="1"/>
    <col min="11286" max="11521" width="9" style="5"/>
    <col min="11522" max="11522" width="3.375" style="5" customWidth="1"/>
    <col min="11523" max="11523" width="20.875" style="5" bestFit="1" customWidth="1"/>
    <col min="11524" max="11524" width="11.875" style="5" bestFit="1" customWidth="1"/>
    <col min="11525" max="11525" width="12.375" style="5" bestFit="1" customWidth="1"/>
    <col min="11526" max="11526" width="10.875" style="5" bestFit="1" customWidth="1"/>
    <col min="11527" max="11527" width="11.5" style="5" bestFit="1" customWidth="1"/>
    <col min="11528" max="11528" width="5" style="5" bestFit="1" customWidth="1"/>
    <col min="11529" max="11529" width="12.875" style="5" bestFit="1" customWidth="1"/>
    <col min="11530" max="11530" width="5" style="5" bestFit="1" customWidth="1"/>
    <col min="11531" max="11532" width="2.375" style="5" bestFit="1" customWidth="1"/>
    <col min="11533" max="11533" width="3.125" style="5" bestFit="1" customWidth="1"/>
    <col min="11534" max="11534" width="2.375" style="5" bestFit="1" customWidth="1"/>
    <col min="11535" max="11535" width="4" style="5" bestFit="1" customWidth="1"/>
    <col min="11536" max="11538" width="3.75" style="5" customWidth="1"/>
    <col min="11539" max="11539" width="2.375" style="5" bestFit="1" customWidth="1"/>
    <col min="11540" max="11540" width="5.625" style="5" customWidth="1"/>
    <col min="11541" max="11541" width="3.125" style="5" bestFit="1" customWidth="1"/>
    <col min="11542" max="11777" width="9" style="5"/>
    <col min="11778" max="11778" width="3.375" style="5" customWidth="1"/>
    <col min="11779" max="11779" width="20.875" style="5" bestFit="1" customWidth="1"/>
    <col min="11780" max="11780" width="11.875" style="5" bestFit="1" customWidth="1"/>
    <col min="11781" max="11781" width="12.375" style="5" bestFit="1" customWidth="1"/>
    <col min="11782" max="11782" width="10.875" style="5" bestFit="1" customWidth="1"/>
    <col min="11783" max="11783" width="11.5" style="5" bestFit="1" customWidth="1"/>
    <col min="11784" max="11784" width="5" style="5" bestFit="1" customWidth="1"/>
    <col min="11785" max="11785" width="12.875" style="5" bestFit="1" customWidth="1"/>
    <col min="11786" max="11786" width="5" style="5" bestFit="1" customWidth="1"/>
    <col min="11787" max="11788" width="2.375" style="5" bestFit="1" customWidth="1"/>
    <col min="11789" max="11789" width="3.125" style="5" bestFit="1" customWidth="1"/>
    <col min="11790" max="11790" width="2.375" style="5" bestFit="1" customWidth="1"/>
    <col min="11791" max="11791" width="4" style="5" bestFit="1" customWidth="1"/>
    <col min="11792" max="11794" width="3.75" style="5" customWidth="1"/>
    <col min="11795" max="11795" width="2.375" style="5" bestFit="1" customWidth="1"/>
    <col min="11796" max="11796" width="5.625" style="5" customWidth="1"/>
    <col min="11797" max="11797" width="3.125" style="5" bestFit="1" customWidth="1"/>
    <col min="11798" max="12033" width="9" style="5"/>
    <col min="12034" max="12034" width="3.375" style="5" customWidth="1"/>
    <col min="12035" max="12035" width="20.875" style="5" bestFit="1" customWidth="1"/>
    <col min="12036" max="12036" width="11.875" style="5" bestFit="1" customWidth="1"/>
    <col min="12037" max="12037" width="12.375" style="5" bestFit="1" customWidth="1"/>
    <col min="12038" max="12038" width="10.875" style="5" bestFit="1" customWidth="1"/>
    <col min="12039" max="12039" width="11.5" style="5" bestFit="1" customWidth="1"/>
    <col min="12040" max="12040" width="5" style="5" bestFit="1" customWidth="1"/>
    <col min="12041" max="12041" width="12.875" style="5" bestFit="1" customWidth="1"/>
    <col min="12042" max="12042" width="5" style="5" bestFit="1" customWidth="1"/>
    <col min="12043" max="12044" width="2.375" style="5" bestFit="1" customWidth="1"/>
    <col min="12045" max="12045" width="3.125" style="5" bestFit="1" customWidth="1"/>
    <col min="12046" max="12046" width="2.375" style="5" bestFit="1" customWidth="1"/>
    <col min="12047" max="12047" width="4" style="5" bestFit="1" customWidth="1"/>
    <col min="12048" max="12050" width="3.75" style="5" customWidth="1"/>
    <col min="12051" max="12051" width="2.375" style="5" bestFit="1" customWidth="1"/>
    <col min="12052" max="12052" width="5.625" style="5" customWidth="1"/>
    <col min="12053" max="12053" width="3.125" style="5" bestFit="1" customWidth="1"/>
    <col min="12054" max="12289" width="9" style="5"/>
    <col min="12290" max="12290" width="3.375" style="5" customWidth="1"/>
    <col min="12291" max="12291" width="20.875" style="5" bestFit="1" customWidth="1"/>
    <col min="12292" max="12292" width="11.875" style="5" bestFit="1" customWidth="1"/>
    <col min="12293" max="12293" width="12.375" style="5" bestFit="1" customWidth="1"/>
    <col min="12294" max="12294" width="10.875" style="5" bestFit="1" customWidth="1"/>
    <col min="12295" max="12295" width="11.5" style="5" bestFit="1" customWidth="1"/>
    <col min="12296" max="12296" width="5" style="5" bestFit="1" customWidth="1"/>
    <col min="12297" max="12297" width="12.875" style="5" bestFit="1" customWidth="1"/>
    <col min="12298" max="12298" width="5" style="5" bestFit="1" customWidth="1"/>
    <col min="12299" max="12300" width="2.375" style="5" bestFit="1" customWidth="1"/>
    <col min="12301" max="12301" width="3.125" style="5" bestFit="1" customWidth="1"/>
    <col min="12302" max="12302" width="2.375" style="5" bestFit="1" customWidth="1"/>
    <col min="12303" max="12303" width="4" style="5" bestFit="1" customWidth="1"/>
    <col min="12304" max="12306" width="3.75" style="5" customWidth="1"/>
    <col min="12307" max="12307" width="2.375" style="5" bestFit="1" customWidth="1"/>
    <col min="12308" max="12308" width="5.625" style="5" customWidth="1"/>
    <col min="12309" max="12309" width="3.125" style="5" bestFit="1" customWidth="1"/>
    <col min="12310" max="12545" width="9" style="5"/>
    <col min="12546" max="12546" width="3.375" style="5" customWidth="1"/>
    <col min="12547" max="12547" width="20.875" style="5" bestFit="1" customWidth="1"/>
    <col min="12548" max="12548" width="11.875" style="5" bestFit="1" customWidth="1"/>
    <col min="12549" max="12549" width="12.375" style="5" bestFit="1" customWidth="1"/>
    <col min="12550" max="12550" width="10.875" style="5" bestFit="1" customWidth="1"/>
    <col min="12551" max="12551" width="11.5" style="5" bestFit="1" customWidth="1"/>
    <col min="12552" max="12552" width="5" style="5" bestFit="1" customWidth="1"/>
    <col min="12553" max="12553" width="12.875" style="5" bestFit="1" customWidth="1"/>
    <col min="12554" max="12554" width="5" style="5" bestFit="1" customWidth="1"/>
    <col min="12555" max="12556" width="2.375" style="5" bestFit="1" customWidth="1"/>
    <col min="12557" max="12557" width="3.125" style="5" bestFit="1" customWidth="1"/>
    <col min="12558" max="12558" width="2.375" style="5" bestFit="1" customWidth="1"/>
    <col min="12559" max="12559" width="4" style="5" bestFit="1" customWidth="1"/>
    <col min="12560" max="12562" width="3.75" style="5" customWidth="1"/>
    <col min="12563" max="12563" width="2.375" style="5" bestFit="1" customWidth="1"/>
    <col min="12564" max="12564" width="5.625" style="5" customWidth="1"/>
    <col min="12565" max="12565" width="3.125" style="5" bestFit="1" customWidth="1"/>
    <col min="12566" max="12801" width="9" style="5"/>
    <col min="12802" max="12802" width="3.375" style="5" customWidth="1"/>
    <col min="12803" max="12803" width="20.875" style="5" bestFit="1" customWidth="1"/>
    <col min="12804" max="12804" width="11.875" style="5" bestFit="1" customWidth="1"/>
    <col min="12805" max="12805" width="12.375" style="5" bestFit="1" customWidth="1"/>
    <col min="12806" max="12806" width="10.875" style="5" bestFit="1" customWidth="1"/>
    <col min="12807" max="12807" width="11.5" style="5" bestFit="1" customWidth="1"/>
    <col min="12808" max="12808" width="5" style="5" bestFit="1" customWidth="1"/>
    <col min="12809" max="12809" width="12.875" style="5" bestFit="1" customWidth="1"/>
    <col min="12810" max="12810" width="5" style="5" bestFit="1" customWidth="1"/>
    <col min="12811" max="12812" width="2.375" style="5" bestFit="1" customWidth="1"/>
    <col min="12813" max="12813" width="3.125" style="5" bestFit="1" customWidth="1"/>
    <col min="12814" max="12814" width="2.375" style="5" bestFit="1" customWidth="1"/>
    <col min="12815" max="12815" width="4" style="5" bestFit="1" customWidth="1"/>
    <col min="12816" max="12818" width="3.75" style="5" customWidth="1"/>
    <col min="12819" max="12819" width="2.375" style="5" bestFit="1" customWidth="1"/>
    <col min="12820" max="12820" width="5.625" style="5" customWidth="1"/>
    <col min="12821" max="12821" width="3.125" style="5" bestFit="1" customWidth="1"/>
    <col min="12822" max="13057" width="9" style="5"/>
    <col min="13058" max="13058" width="3.375" style="5" customWidth="1"/>
    <col min="13059" max="13059" width="20.875" style="5" bestFit="1" customWidth="1"/>
    <col min="13060" max="13060" width="11.875" style="5" bestFit="1" customWidth="1"/>
    <col min="13061" max="13061" width="12.375" style="5" bestFit="1" customWidth="1"/>
    <col min="13062" max="13062" width="10.875" style="5" bestFit="1" customWidth="1"/>
    <col min="13063" max="13063" width="11.5" style="5" bestFit="1" customWidth="1"/>
    <col min="13064" max="13064" width="5" style="5" bestFit="1" customWidth="1"/>
    <col min="13065" max="13065" width="12.875" style="5" bestFit="1" customWidth="1"/>
    <col min="13066" max="13066" width="5" style="5" bestFit="1" customWidth="1"/>
    <col min="13067" max="13068" width="2.375" style="5" bestFit="1" customWidth="1"/>
    <col min="13069" max="13069" width="3.125" style="5" bestFit="1" customWidth="1"/>
    <col min="13070" max="13070" width="2.375" style="5" bestFit="1" customWidth="1"/>
    <col min="13071" max="13071" width="4" style="5" bestFit="1" customWidth="1"/>
    <col min="13072" max="13074" width="3.75" style="5" customWidth="1"/>
    <col min="13075" max="13075" width="2.375" style="5" bestFit="1" customWidth="1"/>
    <col min="13076" max="13076" width="5.625" style="5" customWidth="1"/>
    <col min="13077" max="13077" width="3.125" style="5" bestFit="1" customWidth="1"/>
    <col min="13078" max="13313" width="9" style="5"/>
    <col min="13314" max="13314" width="3.375" style="5" customWidth="1"/>
    <col min="13315" max="13315" width="20.875" style="5" bestFit="1" customWidth="1"/>
    <col min="13316" max="13316" width="11.875" style="5" bestFit="1" customWidth="1"/>
    <col min="13317" max="13317" width="12.375" style="5" bestFit="1" customWidth="1"/>
    <col min="13318" max="13318" width="10.875" style="5" bestFit="1" customWidth="1"/>
    <col min="13319" max="13319" width="11.5" style="5" bestFit="1" customWidth="1"/>
    <col min="13320" max="13320" width="5" style="5" bestFit="1" customWidth="1"/>
    <col min="13321" max="13321" width="12.875" style="5" bestFit="1" customWidth="1"/>
    <col min="13322" max="13322" width="5" style="5" bestFit="1" customWidth="1"/>
    <col min="13323" max="13324" width="2.375" style="5" bestFit="1" customWidth="1"/>
    <col min="13325" max="13325" width="3.125" style="5" bestFit="1" customWidth="1"/>
    <col min="13326" max="13326" width="2.375" style="5" bestFit="1" customWidth="1"/>
    <col min="13327" max="13327" width="4" style="5" bestFit="1" customWidth="1"/>
    <col min="13328" max="13330" width="3.75" style="5" customWidth="1"/>
    <col min="13331" max="13331" width="2.375" style="5" bestFit="1" customWidth="1"/>
    <col min="13332" max="13332" width="5.625" style="5" customWidth="1"/>
    <col min="13333" max="13333" width="3.125" style="5" bestFit="1" customWidth="1"/>
    <col min="13334" max="13569" width="9" style="5"/>
    <col min="13570" max="13570" width="3.375" style="5" customWidth="1"/>
    <col min="13571" max="13571" width="20.875" style="5" bestFit="1" customWidth="1"/>
    <col min="13572" max="13572" width="11.875" style="5" bestFit="1" customWidth="1"/>
    <col min="13573" max="13573" width="12.375" style="5" bestFit="1" customWidth="1"/>
    <col min="13574" max="13574" width="10.875" style="5" bestFit="1" customWidth="1"/>
    <col min="13575" max="13575" width="11.5" style="5" bestFit="1" customWidth="1"/>
    <col min="13576" max="13576" width="5" style="5" bestFit="1" customWidth="1"/>
    <col min="13577" max="13577" width="12.875" style="5" bestFit="1" customWidth="1"/>
    <col min="13578" max="13578" width="5" style="5" bestFit="1" customWidth="1"/>
    <col min="13579" max="13580" width="2.375" style="5" bestFit="1" customWidth="1"/>
    <col min="13581" max="13581" width="3.125" style="5" bestFit="1" customWidth="1"/>
    <col min="13582" max="13582" width="2.375" style="5" bestFit="1" customWidth="1"/>
    <col min="13583" max="13583" width="4" style="5" bestFit="1" customWidth="1"/>
    <col min="13584" max="13586" width="3.75" style="5" customWidth="1"/>
    <col min="13587" max="13587" width="2.375" style="5" bestFit="1" customWidth="1"/>
    <col min="13588" max="13588" width="5.625" style="5" customWidth="1"/>
    <col min="13589" max="13589" width="3.125" style="5" bestFit="1" customWidth="1"/>
    <col min="13590" max="13825" width="9" style="5"/>
    <col min="13826" max="13826" width="3.375" style="5" customWidth="1"/>
    <col min="13827" max="13827" width="20.875" style="5" bestFit="1" customWidth="1"/>
    <col min="13828" max="13828" width="11.875" style="5" bestFit="1" customWidth="1"/>
    <col min="13829" max="13829" width="12.375" style="5" bestFit="1" customWidth="1"/>
    <col min="13830" max="13830" width="10.875" style="5" bestFit="1" customWidth="1"/>
    <col min="13831" max="13831" width="11.5" style="5" bestFit="1" customWidth="1"/>
    <col min="13832" max="13832" width="5" style="5" bestFit="1" customWidth="1"/>
    <col min="13833" max="13833" width="12.875" style="5" bestFit="1" customWidth="1"/>
    <col min="13834" max="13834" width="5" style="5" bestFit="1" customWidth="1"/>
    <col min="13835" max="13836" width="2.375" style="5" bestFit="1" customWidth="1"/>
    <col min="13837" max="13837" width="3.125" style="5" bestFit="1" customWidth="1"/>
    <col min="13838" max="13838" width="2.375" style="5" bestFit="1" customWidth="1"/>
    <col min="13839" max="13839" width="4" style="5" bestFit="1" customWidth="1"/>
    <col min="13840" max="13842" width="3.75" style="5" customWidth="1"/>
    <col min="13843" max="13843" width="2.375" style="5" bestFit="1" customWidth="1"/>
    <col min="13844" max="13844" width="5.625" style="5" customWidth="1"/>
    <col min="13845" max="13845" width="3.125" style="5" bestFit="1" customWidth="1"/>
    <col min="13846" max="14081" width="9" style="5"/>
    <col min="14082" max="14082" width="3.375" style="5" customWidth="1"/>
    <col min="14083" max="14083" width="20.875" style="5" bestFit="1" customWidth="1"/>
    <col min="14084" max="14084" width="11.875" style="5" bestFit="1" customWidth="1"/>
    <col min="14085" max="14085" width="12.375" style="5" bestFit="1" customWidth="1"/>
    <col min="14086" max="14086" width="10.875" style="5" bestFit="1" customWidth="1"/>
    <col min="14087" max="14087" width="11.5" style="5" bestFit="1" customWidth="1"/>
    <col min="14088" max="14088" width="5" style="5" bestFit="1" customWidth="1"/>
    <col min="14089" max="14089" width="12.875" style="5" bestFit="1" customWidth="1"/>
    <col min="14090" max="14090" width="5" style="5" bestFit="1" customWidth="1"/>
    <col min="14091" max="14092" width="2.375" style="5" bestFit="1" customWidth="1"/>
    <col min="14093" max="14093" width="3.125" style="5" bestFit="1" customWidth="1"/>
    <col min="14094" max="14094" width="2.375" style="5" bestFit="1" customWidth="1"/>
    <col min="14095" max="14095" width="4" style="5" bestFit="1" customWidth="1"/>
    <col min="14096" max="14098" width="3.75" style="5" customWidth="1"/>
    <col min="14099" max="14099" width="2.375" style="5" bestFit="1" customWidth="1"/>
    <col min="14100" max="14100" width="5.625" style="5" customWidth="1"/>
    <col min="14101" max="14101" width="3.125" style="5" bestFit="1" customWidth="1"/>
    <col min="14102" max="14337" width="9" style="5"/>
    <col min="14338" max="14338" width="3.375" style="5" customWidth="1"/>
    <col min="14339" max="14339" width="20.875" style="5" bestFit="1" customWidth="1"/>
    <col min="14340" max="14340" width="11.875" style="5" bestFit="1" customWidth="1"/>
    <col min="14341" max="14341" width="12.375" style="5" bestFit="1" customWidth="1"/>
    <col min="14342" max="14342" width="10.875" style="5" bestFit="1" customWidth="1"/>
    <col min="14343" max="14343" width="11.5" style="5" bestFit="1" customWidth="1"/>
    <col min="14344" max="14344" width="5" style="5" bestFit="1" customWidth="1"/>
    <col min="14345" max="14345" width="12.875" style="5" bestFit="1" customWidth="1"/>
    <col min="14346" max="14346" width="5" style="5" bestFit="1" customWidth="1"/>
    <col min="14347" max="14348" width="2.375" style="5" bestFit="1" customWidth="1"/>
    <col min="14349" max="14349" width="3.125" style="5" bestFit="1" customWidth="1"/>
    <col min="14350" max="14350" width="2.375" style="5" bestFit="1" customWidth="1"/>
    <col min="14351" max="14351" width="4" style="5" bestFit="1" customWidth="1"/>
    <col min="14352" max="14354" width="3.75" style="5" customWidth="1"/>
    <col min="14355" max="14355" width="2.375" style="5" bestFit="1" customWidth="1"/>
    <col min="14356" max="14356" width="5.625" style="5" customWidth="1"/>
    <col min="14357" max="14357" width="3.125" style="5" bestFit="1" customWidth="1"/>
    <col min="14358" max="14593" width="9" style="5"/>
    <col min="14594" max="14594" width="3.375" style="5" customWidth="1"/>
    <col min="14595" max="14595" width="20.875" style="5" bestFit="1" customWidth="1"/>
    <col min="14596" max="14596" width="11.875" style="5" bestFit="1" customWidth="1"/>
    <col min="14597" max="14597" width="12.375" style="5" bestFit="1" customWidth="1"/>
    <col min="14598" max="14598" width="10.875" style="5" bestFit="1" customWidth="1"/>
    <col min="14599" max="14599" width="11.5" style="5" bestFit="1" customWidth="1"/>
    <col min="14600" max="14600" width="5" style="5" bestFit="1" customWidth="1"/>
    <col min="14601" max="14601" width="12.875" style="5" bestFit="1" customWidth="1"/>
    <col min="14602" max="14602" width="5" style="5" bestFit="1" customWidth="1"/>
    <col min="14603" max="14604" width="2.375" style="5" bestFit="1" customWidth="1"/>
    <col min="14605" max="14605" width="3.125" style="5" bestFit="1" customWidth="1"/>
    <col min="14606" max="14606" width="2.375" style="5" bestFit="1" customWidth="1"/>
    <col min="14607" max="14607" width="4" style="5" bestFit="1" customWidth="1"/>
    <col min="14608" max="14610" width="3.75" style="5" customWidth="1"/>
    <col min="14611" max="14611" width="2.375" style="5" bestFit="1" customWidth="1"/>
    <col min="14612" max="14612" width="5.625" style="5" customWidth="1"/>
    <col min="14613" max="14613" width="3.125" style="5" bestFit="1" customWidth="1"/>
    <col min="14614" max="14849" width="9" style="5"/>
    <col min="14850" max="14850" width="3.375" style="5" customWidth="1"/>
    <col min="14851" max="14851" width="20.875" style="5" bestFit="1" customWidth="1"/>
    <col min="14852" max="14852" width="11.875" style="5" bestFit="1" customWidth="1"/>
    <col min="14853" max="14853" width="12.375" style="5" bestFit="1" customWidth="1"/>
    <col min="14854" max="14854" width="10.875" style="5" bestFit="1" customWidth="1"/>
    <col min="14855" max="14855" width="11.5" style="5" bestFit="1" customWidth="1"/>
    <col min="14856" max="14856" width="5" style="5" bestFit="1" customWidth="1"/>
    <col min="14857" max="14857" width="12.875" style="5" bestFit="1" customWidth="1"/>
    <col min="14858" max="14858" width="5" style="5" bestFit="1" customWidth="1"/>
    <col min="14859" max="14860" width="2.375" style="5" bestFit="1" customWidth="1"/>
    <col min="14861" max="14861" width="3.125" style="5" bestFit="1" customWidth="1"/>
    <col min="14862" max="14862" width="2.375" style="5" bestFit="1" customWidth="1"/>
    <col min="14863" max="14863" width="4" style="5" bestFit="1" customWidth="1"/>
    <col min="14864" max="14866" width="3.75" style="5" customWidth="1"/>
    <col min="14867" max="14867" width="2.375" style="5" bestFit="1" customWidth="1"/>
    <col min="14868" max="14868" width="5.625" style="5" customWidth="1"/>
    <col min="14869" max="14869" width="3.125" style="5" bestFit="1" customWidth="1"/>
    <col min="14870" max="15105" width="9" style="5"/>
    <col min="15106" max="15106" width="3.375" style="5" customWidth="1"/>
    <col min="15107" max="15107" width="20.875" style="5" bestFit="1" customWidth="1"/>
    <col min="15108" max="15108" width="11.875" style="5" bestFit="1" customWidth="1"/>
    <col min="15109" max="15109" width="12.375" style="5" bestFit="1" customWidth="1"/>
    <col min="15110" max="15110" width="10.875" style="5" bestFit="1" customWidth="1"/>
    <col min="15111" max="15111" width="11.5" style="5" bestFit="1" customWidth="1"/>
    <col min="15112" max="15112" width="5" style="5" bestFit="1" customWidth="1"/>
    <col min="15113" max="15113" width="12.875" style="5" bestFit="1" customWidth="1"/>
    <col min="15114" max="15114" width="5" style="5" bestFit="1" customWidth="1"/>
    <col min="15115" max="15116" width="2.375" style="5" bestFit="1" customWidth="1"/>
    <col min="15117" max="15117" width="3.125" style="5" bestFit="1" customWidth="1"/>
    <col min="15118" max="15118" width="2.375" style="5" bestFit="1" customWidth="1"/>
    <col min="15119" max="15119" width="4" style="5" bestFit="1" customWidth="1"/>
    <col min="15120" max="15122" width="3.75" style="5" customWidth="1"/>
    <col min="15123" max="15123" width="2.375" style="5" bestFit="1" customWidth="1"/>
    <col min="15124" max="15124" width="5.625" style="5" customWidth="1"/>
    <col min="15125" max="15125" width="3.125" style="5" bestFit="1" customWidth="1"/>
    <col min="15126" max="15361" width="9" style="5"/>
    <col min="15362" max="15362" width="3.375" style="5" customWidth="1"/>
    <col min="15363" max="15363" width="20.875" style="5" bestFit="1" customWidth="1"/>
    <col min="15364" max="15364" width="11.875" style="5" bestFit="1" customWidth="1"/>
    <col min="15365" max="15365" width="12.375" style="5" bestFit="1" customWidth="1"/>
    <col min="15366" max="15366" width="10.875" style="5" bestFit="1" customWidth="1"/>
    <col min="15367" max="15367" width="11.5" style="5" bestFit="1" customWidth="1"/>
    <col min="15368" max="15368" width="5" style="5" bestFit="1" customWidth="1"/>
    <col min="15369" max="15369" width="12.875" style="5" bestFit="1" customWidth="1"/>
    <col min="15370" max="15370" width="5" style="5" bestFit="1" customWidth="1"/>
    <col min="15371" max="15372" width="2.375" style="5" bestFit="1" customWidth="1"/>
    <col min="15373" max="15373" width="3.125" style="5" bestFit="1" customWidth="1"/>
    <col min="15374" max="15374" width="2.375" style="5" bestFit="1" customWidth="1"/>
    <col min="15375" max="15375" width="4" style="5" bestFit="1" customWidth="1"/>
    <col min="15376" max="15378" width="3.75" style="5" customWidth="1"/>
    <col min="15379" max="15379" width="2.375" style="5" bestFit="1" customWidth="1"/>
    <col min="15380" max="15380" width="5.625" style="5" customWidth="1"/>
    <col min="15381" max="15381" width="3.125" style="5" bestFit="1" customWidth="1"/>
    <col min="15382" max="15617" width="9" style="5"/>
    <col min="15618" max="15618" width="3.375" style="5" customWidth="1"/>
    <col min="15619" max="15619" width="20.875" style="5" bestFit="1" customWidth="1"/>
    <col min="15620" max="15620" width="11.875" style="5" bestFit="1" customWidth="1"/>
    <col min="15621" max="15621" width="12.375" style="5" bestFit="1" customWidth="1"/>
    <col min="15622" max="15622" width="10.875" style="5" bestFit="1" customWidth="1"/>
    <col min="15623" max="15623" width="11.5" style="5" bestFit="1" customWidth="1"/>
    <col min="15624" max="15624" width="5" style="5" bestFit="1" customWidth="1"/>
    <col min="15625" max="15625" width="12.875" style="5" bestFit="1" customWidth="1"/>
    <col min="15626" max="15626" width="5" style="5" bestFit="1" customWidth="1"/>
    <col min="15627" max="15628" width="2.375" style="5" bestFit="1" customWidth="1"/>
    <col min="15629" max="15629" width="3.125" style="5" bestFit="1" customWidth="1"/>
    <col min="15630" max="15630" width="2.375" style="5" bestFit="1" customWidth="1"/>
    <col min="15631" max="15631" width="4" style="5" bestFit="1" customWidth="1"/>
    <col min="15632" max="15634" width="3.75" style="5" customWidth="1"/>
    <col min="15635" max="15635" width="2.375" style="5" bestFit="1" customWidth="1"/>
    <col min="15636" max="15636" width="5.625" style="5" customWidth="1"/>
    <col min="15637" max="15637" width="3.125" style="5" bestFit="1" customWidth="1"/>
    <col min="15638" max="15873" width="9" style="5"/>
    <col min="15874" max="15874" width="3.375" style="5" customWidth="1"/>
    <col min="15875" max="15875" width="20.875" style="5" bestFit="1" customWidth="1"/>
    <col min="15876" max="15876" width="11.875" style="5" bestFit="1" customWidth="1"/>
    <col min="15877" max="15877" width="12.375" style="5" bestFit="1" customWidth="1"/>
    <col min="15878" max="15878" width="10.875" style="5" bestFit="1" customWidth="1"/>
    <col min="15879" max="15879" width="11.5" style="5" bestFit="1" customWidth="1"/>
    <col min="15880" max="15880" width="5" style="5" bestFit="1" customWidth="1"/>
    <col min="15881" max="15881" width="12.875" style="5" bestFit="1" customWidth="1"/>
    <col min="15882" max="15882" width="5" style="5" bestFit="1" customWidth="1"/>
    <col min="15883" max="15884" width="2.375" style="5" bestFit="1" customWidth="1"/>
    <col min="15885" max="15885" width="3.125" style="5" bestFit="1" customWidth="1"/>
    <col min="15886" max="15886" width="2.375" style="5" bestFit="1" customWidth="1"/>
    <col min="15887" max="15887" width="4" style="5" bestFit="1" customWidth="1"/>
    <col min="15888" max="15890" width="3.75" style="5" customWidth="1"/>
    <col min="15891" max="15891" width="2.375" style="5" bestFit="1" customWidth="1"/>
    <col min="15892" max="15892" width="5.625" style="5" customWidth="1"/>
    <col min="15893" max="15893" width="3.125" style="5" bestFit="1" customWidth="1"/>
    <col min="15894" max="16129" width="9" style="5"/>
    <col min="16130" max="16130" width="3.375" style="5" customWidth="1"/>
    <col min="16131" max="16131" width="20.875" style="5" bestFit="1" customWidth="1"/>
    <col min="16132" max="16132" width="11.875" style="5" bestFit="1" customWidth="1"/>
    <col min="16133" max="16133" width="12.375" style="5" bestFit="1" customWidth="1"/>
    <col min="16134" max="16134" width="10.875" style="5" bestFit="1" customWidth="1"/>
    <col min="16135" max="16135" width="11.5" style="5" bestFit="1" customWidth="1"/>
    <col min="16136" max="16136" width="5" style="5" bestFit="1" customWidth="1"/>
    <col min="16137" max="16137" width="12.875" style="5" bestFit="1" customWidth="1"/>
    <col min="16138" max="16138" width="5" style="5" bestFit="1" customWidth="1"/>
    <col min="16139" max="16140" width="2.375" style="5" bestFit="1" customWidth="1"/>
    <col min="16141" max="16141" width="3.125" style="5" bestFit="1" customWidth="1"/>
    <col min="16142" max="16142" width="2.375" style="5" bestFit="1" customWidth="1"/>
    <col min="16143" max="16143" width="4" style="5" bestFit="1" customWidth="1"/>
    <col min="16144" max="16146" width="3.75" style="5" customWidth="1"/>
    <col min="16147" max="16147" width="2.375" style="5" bestFit="1" customWidth="1"/>
    <col min="16148" max="16148" width="5.625" style="5" customWidth="1"/>
    <col min="16149" max="16149" width="3.125" style="5" bestFit="1" customWidth="1"/>
    <col min="16150" max="16384" width="9" style="5"/>
  </cols>
  <sheetData>
    <row r="1" spans="1:21" ht="24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 t="s">
        <v>1</v>
      </c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36" customHeight="1" x14ac:dyDescent="0.45">
      <c r="A2" s="6"/>
      <c r="B2" s="7"/>
      <c r="C2" s="7"/>
      <c r="D2" s="7"/>
      <c r="E2" s="7"/>
      <c r="F2" s="7"/>
      <c r="G2" s="7"/>
      <c r="H2" s="7"/>
      <c r="I2" s="7"/>
      <c r="J2" s="3"/>
      <c r="K2" s="8" t="s">
        <v>2</v>
      </c>
      <c r="L2" s="9"/>
      <c r="M2" s="9"/>
      <c r="N2" s="9"/>
      <c r="O2" s="10"/>
      <c r="P2" s="69" t="s">
        <v>3</v>
      </c>
      <c r="Q2" s="70"/>
      <c r="R2" s="70"/>
      <c r="S2" s="70"/>
      <c r="T2" s="71"/>
      <c r="U2" s="11" t="s">
        <v>4</v>
      </c>
    </row>
    <row r="3" spans="1:21" x14ac:dyDescent="0.45">
      <c r="A3" s="12" t="s">
        <v>5</v>
      </c>
      <c r="B3" s="13"/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10</v>
      </c>
      <c r="J3" s="17"/>
      <c r="K3" s="18" t="s">
        <v>12</v>
      </c>
      <c r="L3" s="18" t="s">
        <v>13</v>
      </c>
      <c r="M3" s="18" t="s">
        <v>14</v>
      </c>
      <c r="N3" s="18" t="s">
        <v>15</v>
      </c>
      <c r="O3" s="68" t="s">
        <v>4</v>
      </c>
      <c r="P3" s="18" t="s">
        <v>12</v>
      </c>
      <c r="Q3" s="18" t="s">
        <v>13</v>
      </c>
      <c r="R3" s="18" t="s">
        <v>14</v>
      </c>
      <c r="S3" s="18" t="s">
        <v>15</v>
      </c>
      <c r="T3" s="68" t="s">
        <v>4</v>
      </c>
      <c r="U3" s="19"/>
    </row>
    <row r="4" spans="1:21" x14ac:dyDescent="0.45">
      <c r="A4" s="20" t="s">
        <v>16</v>
      </c>
      <c r="B4" s="21"/>
      <c r="C4" s="22">
        <v>460</v>
      </c>
      <c r="D4" s="22">
        <v>3</v>
      </c>
      <c r="E4" s="22">
        <v>457</v>
      </c>
      <c r="F4" s="23">
        <v>362</v>
      </c>
      <c r="G4" s="24">
        <v>79.212253829321668</v>
      </c>
      <c r="H4" s="22">
        <v>95</v>
      </c>
      <c r="I4" s="24">
        <v>20.787746170678336</v>
      </c>
      <c r="J4" s="25"/>
      <c r="K4" s="26">
        <v>68</v>
      </c>
      <c r="L4" s="26">
        <v>91</v>
      </c>
      <c r="M4" s="26">
        <v>203</v>
      </c>
      <c r="N4" s="26">
        <v>0</v>
      </c>
      <c r="O4" s="26">
        <v>362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7">
        <v>362</v>
      </c>
    </row>
    <row r="5" spans="1:21" x14ac:dyDescent="0.45">
      <c r="A5" s="28" t="s">
        <v>17</v>
      </c>
      <c r="B5" s="29" t="s">
        <v>17</v>
      </c>
      <c r="C5" s="30">
        <v>53</v>
      </c>
      <c r="D5" s="31">
        <v>0</v>
      </c>
      <c r="E5" s="31">
        <v>53</v>
      </c>
      <c r="F5" s="32">
        <v>40</v>
      </c>
      <c r="G5" s="33">
        <v>75.471698113207552</v>
      </c>
      <c r="H5" s="31">
        <v>13</v>
      </c>
      <c r="I5" s="33">
        <v>24.528301886792452</v>
      </c>
      <c r="J5" s="34"/>
      <c r="K5" s="35">
        <v>11</v>
      </c>
      <c r="L5" s="35">
        <v>7</v>
      </c>
      <c r="M5" s="35">
        <v>22</v>
      </c>
      <c r="N5" s="35">
        <v>0</v>
      </c>
      <c r="O5" s="35">
        <v>40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6">
        <v>40</v>
      </c>
    </row>
    <row r="6" spans="1:21" x14ac:dyDescent="0.45">
      <c r="A6" s="28" t="s">
        <v>18</v>
      </c>
      <c r="B6" s="29" t="s">
        <v>18</v>
      </c>
      <c r="C6" s="30">
        <v>55</v>
      </c>
      <c r="D6" s="31">
        <v>0</v>
      </c>
      <c r="E6" s="31">
        <v>55</v>
      </c>
      <c r="F6" s="32">
        <v>55</v>
      </c>
      <c r="G6" s="33">
        <v>100</v>
      </c>
      <c r="H6" s="31">
        <v>0</v>
      </c>
      <c r="I6" s="33">
        <v>0</v>
      </c>
      <c r="J6" s="34"/>
      <c r="K6" s="35">
        <v>3</v>
      </c>
      <c r="L6" s="35">
        <v>10</v>
      </c>
      <c r="M6" s="35">
        <v>42</v>
      </c>
      <c r="N6" s="35">
        <v>0</v>
      </c>
      <c r="O6" s="35">
        <v>55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6">
        <v>55</v>
      </c>
    </row>
    <row r="7" spans="1:21" x14ac:dyDescent="0.45">
      <c r="A7" s="28" t="s">
        <v>19</v>
      </c>
      <c r="B7" s="29" t="s">
        <v>19</v>
      </c>
      <c r="C7" s="30">
        <v>19</v>
      </c>
      <c r="D7" s="31">
        <v>0</v>
      </c>
      <c r="E7" s="31">
        <v>19</v>
      </c>
      <c r="F7" s="32">
        <v>13</v>
      </c>
      <c r="G7" s="33">
        <v>68.421052631578945</v>
      </c>
      <c r="H7" s="31">
        <v>6</v>
      </c>
      <c r="I7" s="33">
        <v>31.578947368421051</v>
      </c>
      <c r="J7" s="34"/>
      <c r="K7" s="35">
        <v>3</v>
      </c>
      <c r="L7" s="35">
        <v>6</v>
      </c>
      <c r="M7" s="35">
        <v>4</v>
      </c>
      <c r="N7" s="35">
        <v>0</v>
      </c>
      <c r="O7" s="35">
        <v>13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6">
        <v>13</v>
      </c>
    </row>
    <row r="8" spans="1:21" x14ac:dyDescent="0.45">
      <c r="A8" s="28" t="s">
        <v>20</v>
      </c>
      <c r="B8" s="29" t="s">
        <v>20</v>
      </c>
      <c r="C8" s="31">
        <v>51</v>
      </c>
      <c r="D8" s="31">
        <v>0</v>
      </c>
      <c r="E8" s="31">
        <v>51</v>
      </c>
      <c r="F8" s="32">
        <v>64</v>
      </c>
      <c r="G8" s="33">
        <v>125.49019607843137</v>
      </c>
      <c r="H8" s="31">
        <v>-13</v>
      </c>
      <c r="I8" s="33">
        <v>-25.490196078431371</v>
      </c>
      <c r="J8" s="34"/>
      <c r="K8" s="35">
        <v>5</v>
      </c>
      <c r="L8" s="35">
        <v>13</v>
      </c>
      <c r="M8" s="35">
        <v>46</v>
      </c>
      <c r="N8" s="35">
        <v>0</v>
      </c>
      <c r="O8" s="35">
        <v>64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64</v>
      </c>
    </row>
    <row r="9" spans="1:21" x14ac:dyDescent="0.45">
      <c r="A9" s="28" t="s">
        <v>21</v>
      </c>
      <c r="B9" s="29" t="s">
        <v>21</v>
      </c>
      <c r="C9" s="31">
        <v>54</v>
      </c>
      <c r="D9" s="31">
        <v>0</v>
      </c>
      <c r="E9" s="31">
        <v>54</v>
      </c>
      <c r="F9" s="32">
        <v>30</v>
      </c>
      <c r="G9" s="33">
        <v>55.555555555555557</v>
      </c>
      <c r="H9" s="31">
        <v>24</v>
      </c>
      <c r="I9" s="33">
        <v>44.444444444444443</v>
      </c>
      <c r="J9" s="34"/>
      <c r="K9" s="35">
        <v>10</v>
      </c>
      <c r="L9" s="35">
        <v>12</v>
      </c>
      <c r="M9" s="35">
        <v>8</v>
      </c>
      <c r="N9" s="35">
        <v>0</v>
      </c>
      <c r="O9" s="35">
        <v>30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v>30</v>
      </c>
    </row>
    <row r="10" spans="1:21" x14ac:dyDescent="0.45">
      <c r="A10" s="28" t="s">
        <v>22</v>
      </c>
      <c r="B10" s="29" t="s">
        <v>22</v>
      </c>
      <c r="C10" s="31">
        <v>29</v>
      </c>
      <c r="D10" s="31">
        <v>0</v>
      </c>
      <c r="E10" s="31">
        <v>29</v>
      </c>
      <c r="F10" s="32">
        <v>28</v>
      </c>
      <c r="G10" s="33">
        <v>96.551724137931032</v>
      </c>
      <c r="H10" s="31">
        <v>1</v>
      </c>
      <c r="I10" s="33">
        <v>3.4482758620689653</v>
      </c>
      <c r="J10" s="34"/>
      <c r="K10" s="35">
        <v>7</v>
      </c>
      <c r="L10" s="35">
        <v>6</v>
      </c>
      <c r="M10" s="35">
        <v>15</v>
      </c>
      <c r="N10" s="35">
        <v>0</v>
      </c>
      <c r="O10" s="35">
        <v>28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v>28</v>
      </c>
    </row>
    <row r="11" spans="1:21" x14ac:dyDescent="0.45">
      <c r="A11" s="28" t="s">
        <v>23</v>
      </c>
      <c r="B11" s="29" t="s">
        <v>23</v>
      </c>
      <c r="C11" s="31">
        <v>27</v>
      </c>
      <c r="D11" s="31">
        <v>2</v>
      </c>
      <c r="E11" s="31">
        <v>25</v>
      </c>
      <c r="F11" s="32">
        <v>24</v>
      </c>
      <c r="G11" s="33">
        <v>96</v>
      </c>
      <c r="H11" s="31">
        <v>1</v>
      </c>
      <c r="I11" s="33">
        <v>4</v>
      </c>
      <c r="J11" s="34"/>
      <c r="K11" s="35">
        <v>4</v>
      </c>
      <c r="L11" s="35">
        <v>2</v>
      </c>
      <c r="M11" s="35">
        <v>18</v>
      </c>
      <c r="N11" s="35">
        <v>0</v>
      </c>
      <c r="O11" s="35">
        <v>24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v>24</v>
      </c>
    </row>
    <row r="12" spans="1:21" x14ac:dyDescent="0.45">
      <c r="A12" s="28" t="s">
        <v>24</v>
      </c>
      <c r="B12" s="29" t="s">
        <v>24</v>
      </c>
      <c r="C12" s="31">
        <v>50</v>
      </c>
      <c r="D12" s="31">
        <v>0</v>
      </c>
      <c r="E12" s="31">
        <v>50</v>
      </c>
      <c r="F12" s="32">
        <v>42</v>
      </c>
      <c r="G12" s="33">
        <v>84</v>
      </c>
      <c r="H12" s="31">
        <v>8</v>
      </c>
      <c r="I12" s="33">
        <v>16</v>
      </c>
      <c r="J12" s="34"/>
      <c r="K12" s="35">
        <v>5</v>
      </c>
      <c r="L12" s="35">
        <v>18</v>
      </c>
      <c r="M12" s="35">
        <v>19</v>
      </c>
      <c r="N12" s="35">
        <v>0</v>
      </c>
      <c r="O12" s="35">
        <v>42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v>42</v>
      </c>
    </row>
    <row r="13" spans="1:21" x14ac:dyDescent="0.45">
      <c r="A13" s="28" t="s">
        <v>25</v>
      </c>
      <c r="B13" s="29" t="s">
        <v>25</v>
      </c>
      <c r="C13" s="31">
        <v>27</v>
      </c>
      <c r="D13" s="31">
        <v>1</v>
      </c>
      <c r="E13" s="31">
        <v>26</v>
      </c>
      <c r="F13" s="32">
        <v>13</v>
      </c>
      <c r="G13" s="33">
        <v>50</v>
      </c>
      <c r="H13" s="31">
        <v>13</v>
      </c>
      <c r="I13" s="33">
        <v>50</v>
      </c>
      <c r="J13" s="34"/>
      <c r="K13" s="35">
        <v>4</v>
      </c>
      <c r="L13" s="35">
        <v>3</v>
      </c>
      <c r="M13" s="35">
        <v>6</v>
      </c>
      <c r="N13" s="35">
        <v>0</v>
      </c>
      <c r="O13" s="35">
        <v>13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v>13</v>
      </c>
    </row>
    <row r="14" spans="1:21" x14ac:dyDescent="0.45">
      <c r="A14" s="28" t="s">
        <v>26</v>
      </c>
      <c r="B14" s="29" t="s">
        <v>26</v>
      </c>
      <c r="C14" s="31">
        <v>25</v>
      </c>
      <c r="D14" s="31">
        <v>0</v>
      </c>
      <c r="E14" s="31">
        <v>25</v>
      </c>
      <c r="F14" s="32">
        <v>11</v>
      </c>
      <c r="G14" s="33">
        <v>44</v>
      </c>
      <c r="H14" s="31">
        <v>14</v>
      </c>
      <c r="I14" s="33">
        <v>56.000000000000007</v>
      </c>
      <c r="J14" s="34"/>
      <c r="K14" s="35">
        <v>4</v>
      </c>
      <c r="L14" s="35">
        <v>4</v>
      </c>
      <c r="M14" s="35">
        <v>3</v>
      </c>
      <c r="N14" s="35">
        <v>0</v>
      </c>
      <c r="O14" s="35">
        <v>11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v>11</v>
      </c>
    </row>
    <row r="15" spans="1:21" x14ac:dyDescent="0.45">
      <c r="A15" s="28" t="s">
        <v>27</v>
      </c>
      <c r="B15" s="29" t="s">
        <v>27</v>
      </c>
      <c r="C15" s="31">
        <v>51</v>
      </c>
      <c r="D15" s="31">
        <v>0</v>
      </c>
      <c r="E15" s="31">
        <v>51</v>
      </c>
      <c r="F15" s="32">
        <v>27</v>
      </c>
      <c r="G15" s="33">
        <v>52.941176470588239</v>
      </c>
      <c r="H15" s="31">
        <v>24</v>
      </c>
      <c r="I15" s="33">
        <v>47.058823529411761</v>
      </c>
      <c r="J15" s="34"/>
      <c r="K15" s="35">
        <v>11</v>
      </c>
      <c r="L15" s="35">
        <v>6</v>
      </c>
      <c r="M15" s="35">
        <v>10</v>
      </c>
      <c r="N15" s="35">
        <v>0</v>
      </c>
      <c r="O15" s="35">
        <v>27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v>27</v>
      </c>
    </row>
    <row r="16" spans="1:21" x14ac:dyDescent="0.45">
      <c r="A16" s="28" t="s">
        <v>28</v>
      </c>
      <c r="B16" s="29" t="s">
        <v>28</v>
      </c>
      <c r="C16" s="31">
        <v>19</v>
      </c>
      <c r="D16" s="31">
        <v>0</v>
      </c>
      <c r="E16" s="31">
        <v>19</v>
      </c>
      <c r="F16" s="32">
        <v>15</v>
      </c>
      <c r="G16" s="33">
        <v>78.94736842105263</v>
      </c>
      <c r="H16" s="31">
        <v>4</v>
      </c>
      <c r="I16" s="33">
        <v>21.052631578947366</v>
      </c>
      <c r="J16" s="34"/>
      <c r="K16" s="35">
        <v>1</v>
      </c>
      <c r="L16" s="35">
        <v>4</v>
      </c>
      <c r="M16" s="35">
        <v>10</v>
      </c>
      <c r="N16" s="35">
        <v>0</v>
      </c>
      <c r="O16" s="35">
        <v>15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v>15</v>
      </c>
    </row>
    <row r="17" spans="1:21" x14ac:dyDescent="0.45">
      <c r="A17" s="37" t="s">
        <v>29</v>
      </c>
      <c r="B17" s="37"/>
      <c r="C17" s="37">
        <v>255</v>
      </c>
      <c r="D17" s="38">
        <v>5</v>
      </c>
      <c r="E17" s="37">
        <v>250</v>
      </c>
      <c r="F17" s="39">
        <v>163</v>
      </c>
      <c r="G17" s="40">
        <v>65.2</v>
      </c>
      <c r="H17" s="37">
        <v>87</v>
      </c>
      <c r="I17" s="40">
        <v>34.799999999999997</v>
      </c>
      <c r="J17" s="41"/>
      <c r="K17" s="42">
        <v>94</v>
      </c>
      <c r="L17" s="42">
        <v>50</v>
      </c>
      <c r="M17" s="42">
        <v>19</v>
      </c>
      <c r="N17" s="42">
        <v>0</v>
      </c>
      <c r="O17" s="42">
        <v>163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3">
        <v>163</v>
      </c>
    </row>
    <row r="18" spans="1:21" x14ac:dyDescent="0.45">
      <c r="A18" s="28" t="s">
        <v>29</v>
      </c>
      <c r="B18" s="29" t="s">
        <v>29</v>
      </c>
      <c r="C18" s="44">
        <v>3</v>
      </c>
      <c r="D18" s="45">
        <v>0</v>
      </c>
      <c r="E18" s="46">
        <v>3</v>
      </c>
      <c r="F18" s="47">
        <v>0</v>
      </c>
      <c r="G18" s="48">
        <v>0</v>
      </c>
      <c r="H18" s="31">
        <v>3</v>
      </c>
      <c r="I18" s="33">
        <v>100</v>
      </c>
      <c r="J18" s="34"/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49">
        <v>0</v>
      </c>
    </row>
    <row r="19" spans="1:21" x14ac:dyDescent="0.45">
      <c r="A19" s="28" t="s">
        <v>30</v>
      </c>
      <c r="B19" s="29" t="s">
        <v>30</v>
      </c>
      <c r="C19" s="31">
        <v>33</v>
      </c>
      <c r="D19" s="50">
        <v>1</v>
      </c>
      <c r="E19" s="31">
        <v>32</v>
      </c>
      <c r="F19" s="51">
        <v>23</v>
      </c>
      <c r="G19" s="52">
        <v>71.875</v>
      </c>
      <c r="H19" s="31">
        <v>9</v>
      </c>
      <c r="I19" s="33">
        <v>28.125</v>
      </c>
      <c r="J19" s="34"/>
      <c r="K19" s="30">
        <v>9</v>
      </c>
      <c r="L19" s="30">
        <v>11</v>
      </c>
      <c r="M19" s="30">
        <v>3</v>
      </c>
      <c r="N19" s="30">
        <v>0</v>
      </c>
      <c r="O19" s="30">
        <v>23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49">
        <v>23</v>
      </c>
    </row>
    <row r="20" spans="1:21" x14ac:dyDescent="0.45">
      <c r="A20" s="28" t="s">
        <v>31</v>
      </c>
      <c r="B20" s="29" t="s">
        <v>31</v>
      </c>
      <c r="C20" s="31">
        <v>42</v>
      </c>
      <c r="D20" s="50">
        <v>0</v>
      </c>
      <c r="E20" s="31">
        <v>42</v>
      </c>
      <c r="F20" s="51">
        <v>33</v>
      </c>
      <c r="G20" s="52">
        <v>78.571428571428569</v>
      </c>
      <c r="H20" s="31">
        <v>9</v>
      </c>
      <c r="I20" s="33">
        <v>21.428571428571427</v>
      </c>
      <c r="J20" s="34"/>
      <c r="K20" s="30">
        <v>19</v>
      </c>
      <c r="L20" s="30">
        <v>14</v>
      </c>
      <c r="M20" s="30">
        <v>0</v>
      </c>
      <c r="N20" s="30">
        <v>0</v>
      </c>
      <c r="O20" s="30">
        <v>33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49">
        <v>33</v>
      </c>
    </row>
    <row r="21" spans="1:21" x14ac:dyDescent="0.45">
      <c r="A21" s="28" t="s">
        <v>32</v>
      </c>
      <c r="B21" s="29" t="s">
        <v>32</v>
      </c>
      <c r="C21" s="31">
        <v>13</v>
      </c>
      <c r="D21" s="50">
        <v>0</v>
      </c>
      <c r="E21" s="31">
        <v>13</v>
      </c>
      <c r="F21" s="51">
        <v>12</v>
      </c>
      <c r="G21" s="52">
        <v>92.307692307692307</v>
      </c>
      <c r="H21" s="31">
        <v>1</v>
      </c>
      <c r="I21" s="33">
        <v>7.6923076923076925</v>
      </c>
      <c r="J21" s="34"/>
      <c r="K21" s="30">
        <v>5</v>
      </c>
      <c r="L21" s="30">
        <v>4</v>
      </c>
      <c r="M21" s="30">
        <v>3</v>
      </c>
      <c r="N21" s="30">
        <v>0</v>
      </c>
      <c r="O21" s="30">
        <v>12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49">
        <v>12</v>
      </c>
    </row>
    <row r="22" spans="1:21" x14ac:dyDescent="0.45">
      <c r="A22" s="28" t="s">
        <v>33</v>
      </c>
      <c r="B22" s="29" t="s">
        <v>33</v>
      </c>
      <c r="C22" s="31">
        <v>13</v>
      </c>
      <c r="D22" s="50">
        <v>0</v>
      </c>
      <c r="E22" s="31">
        <v>13</v>
      </c>
      <c r="F22" s="51">
        <v>0</v>
      </c>
      <c r="G22" s="52">
        <v>0</v>
      </c>
      <c r="H22" s="31">
        <v>13</v>
      </c>
      <c r="I22" s="33">
        <v>100</v>
      </c>
      <c r="J22" s="34"/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49">
        <v>0</v>
      </c>
    </row>
    <row r="23" spans="1:21" x14ac:dyDescent="0.45">
      <c r="A23" s="28" t="s">
        <v>34</v>
      </c>
      <c r="B23" s="29" t="s">
        <v>34</v>
      </c>
      <c r="C23" s="31">
        <v>79</v>
      </c>
      <c r="D23" s="50">
        <v>2</v>
      </c>
      <c r="E23" s="31">
        <v>77</v>
      </c>
      <c r="F23" s="51">
        <v>62</v>
      </c>
      <c r="G23" s="52">
        <v>80.519480519480524</v>
      </c>
      <c r="H23" s="31">
        <v>15</v>
      </c>
      <c r="I23" s="33">
        <v>19.480519480519483</v>
      </c>
      <c r="J23" s="34"/>
      <c r="K23" s="30">
        <v>40</v>
      </c>
      <c r="L23" s="30">
        <v>14</v>
      </c>
      <c r="M23" s="30">
        <v>8</v>
      </c>
      <c r="N23" s="30">
        <v>0</v>
      </c>
      <c r="O23" s="30">
        <v>62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49">
        <v>62</v>
      </c>
    </row>
    <row r="24" spans="1:21" x14ac:dyDescent="0.45">
      <c r="A24" s="28" t="s">
        <v>35</v>
      </c>
      <c r="B24" s="29" t="s">
        <v>35</v>
      </c>
      <c r="C24" s="31">
        <v>37</v>
      </c>
      <c r="D24" s="50">
        <v>0</v>
      </c>
      <c r="E24" s="31">
        <v>37</v>
      </c>
      <c r="F24" s="51">
        <v>24</v>
      </c>
      <c r="G24" s="52">
        <v>64.86486486486487</v>
      </c>
      <c r="H24" s="31">
        <v>13</v>
      </c>
      <c r="I24" s="33">
        <v>35.135135135135137</v>
      </c>
      <c r="J24" s="34"/>
      <c r="K24" s="30">
        <v>16</v>
      </c>
      <c r="L24" s="30">
        <v>3</v>
      </c>
      <c r="M24" s="30">
        <v>5</v>
      </c>
      <c r="N24" s="30">
        <v>0</v>
      </c>
      <c r="O24" s="30">
        <v>24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49">
        <v>24</v>
      </c>
    </row>
    <row r="25" spans="1:21" x14ac:dyDescent="0.45">
      <c r="A25" s="28" t="s">
        <v>36</v>
      </c>
      <c r="B25" s="29" t="s">
        <v>36</v>
      </c>
      <c r="C25" s="31">
        <v>35</v>
      </c>
      <c r="D25" s="50">
        <v>2</v>
      </c>
      <c r="E25" s="31">
        <v>33</v>
      </c>
      <c r="F25" s="51">
        <v>9</v>
      </c>
      <c r="G25" s="52">
        <v>27.27272727272727</v>
      </c>
      <c r="H25" s="31">
        <v>24</v>
      </c>
      <c r="I25" s="33">
        <v>72.727272727272734</v>
      </c>
      <c r="J25" s="34"/>
      <c r="K25" s="30">
        <v>5</v>
      </c>
      <c r="L25" s="30">
        <v>4</v>
      </c>
      <c r="M25" s="30">
        <v>0</v>
      </c>
      <c r="N25" s="30">
        <v>0</v>
      </c>
      <c r="O25" s="30">
        <v>9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49">
        <v>9</v>
      </c>
    </row>
    <row r="26" spans="1:21" x14ac:dyDescent="0.45">
      <c r="A26" s="37" t="s">
        <v>37</v>
      </c>
      <c r="B26" s="37"/>
      <c r="C26" s="37">
        <v>510</v>
      </c>
      <c r="D26" s="38">
        <v>23</v>
      </c>
      <c r="E26" s="37">
        <v>487</v>
      </c>
      <c r="F26" s="39">
        <v>181</v>
      </c>
      <c r="G26" s="53">
        <v>37.166324435318273</v>
      </c>
      <c r="H26" s="37">
        <v>306</v>
      </c>
      <c r="I26" s="40">
        <v>62.833675564681727</v>
      </c>
      <c r="J26" s="41"/>
      <c r="K26" s="42">
        <v>88</v>
      </c>
      <c r="L26" s="42">
        <v>47</v>
      </c>
      <c r="M26" s="42">
        <v>45</v>
      </c>
      <c r="N26" s="42">
        <v>0</v>
      </c>
      <c r="O26" s="42">
        <v>180</v>
      </c>
      <c r="P26" s="42">
        <v>0</v>
      </c>
      <c r="Q26" s="42">
        <v>0</v>
      </c>
      <c r="R26" s="42">
        <v>1</v>
      </c>
      <c r="S26" s="42">
        <v>0</v>
      </c>
      <c r="T26" s="42">
        <v>1</v>
      </c>
      <c r="U26" s="43">
        <v>181</v>
      </c>
    </row>
    <row r="27" spans="1:21" x14ac:dyDescent="0.45">
      <c r="A27" s="28" t="s">
        <v>22</v>
      </c>
      <c r="B27" s="29" t="s">
        <v>22</v>
      </c>
      <c r="C27" s="54">
        <v>39</v>
      </c>
      <c r="D27" s="50">
        <v>1</v>
      </c>
      <c r="E27" s="31">
        <v>38</v>
      </c>
      <c r="F27" s="51">
        <v>22</v>
      </c>
      <c r="G27" s="52">
        <v>57.894736842105267</v>
      </c>
      <c r="H27" s="31">
        <v>16</v>
      </c>
      <c r="I27" s="33">
        <v>42.105263157894733</v>
      </c>
      <c r="J27" s="34"/>
      <c r="K27" s="30">
        <v>13</v>
      </c>
      <c r="L27" s="30">
        <v>4</v>
      </c>
      <c r="M27" s="30">
        <v>5</v>
      </c>
      <c r="N27" s="30">
        <v>0</v>
      </c>
      <c r="O27" s="30">
        <v>22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49">
        <v>0</v>
      </c>
    </row>
    <row r="28" spans="1:21" x14ac:dyDescent="0.45">
      <c r="A28" s="28" t="s">
        <v>38</v>
      </c>
      <c r="B28" s="29" t="s">
        <v>38</v>
      </c>
      <c r="C28" s="31">
        <v>81</v>
      </c>
      <c r="D28" s="50">
        <v>12</v>
      </c>
      <c r="E28" s="31">
        <v>69</v>
      </c>
      <c r="F28" s="51">
        <v>10</v>
      </c>
      <c r="G28" s="52">
        <v>14.492753623188406</v>
      </c>
      <c r="H28" s="31">
        <v>59</v>
      </c>
      <c r="I28" s="33">
        <v>85.507246376811594</v>
      </c>
      <c r="J28" s="34"/>
      <c r="K28" s="30">
        <v>5</v>
      </c>
      <c r="L28" s="30">
        <v>4</v>
      </c>
      <c r="M28" s="30">
        <v>1</v>
      </c>
      <c r="N28" s="30">
        <v>0</v>
      </c>
      <c r="O28" s="30">
        <v>10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49">
        <v>0</v>
      </c>
    </row>
    <row r="29" spans="1:21" x14ac:dyDescent="0.45">
      <c r="A29" s="28" t="s">
        <v>39</v>
      </c>
      <c r="B29" s="29" t="s">
        <v>39</v>
      </c>
      <c r="C29" s="31">
        <v>20</v>
      </c>
      <c r="D29" s="50">
        <v>0</v>
      </c>
      <c r="E29" s="31">
        <v>20</v>
      </c>
      <c r="F29" s="51">
        <v>20</v>
      </c>
      <c r="G29" s="52">
        <v>100</v>
      </c>
      <c r="H29" s="31">
        <v>0</v>
      </c>
      <c r="I29" s="33">
        <v>0</v>
      </c>
      <c r="J29" s="34"/>
      <c r="K29" s="30">
        <v>0</v>
      </c>
      <c r="L29" s="30">
        <v>2</v>
      </c>
      <c r="M29" s="30">
        <v>17</v>
      </c>
      <c r="N29" s="30">
        <v>0</v>
      </c>
      <c r="O29" s="30">
        <v>19</v>
      </c>
      <c r="P29" s="30">
        <v>0</v>
      </c>
      <c r="Q29" s="30">
        <v>0</v>
      </c>
      <c r="R29" s="30">
        <v>1</v>
      </c>
      <c r="S29" s="30">
        <v>0</v>
      </c>
      <c r="T29" s="30">
        <v>1</v>
      </c>
      <c r="U29" s="49">
        <v>12</v>
      </c>
    </row>
    <row r="30" spans="1:21" x14ac:dyDescent="0.45">
      <c r="A30" s="28" t="s">
        <v>40</v>
      </c>
      <c r="B30" s="29" t="s">
        <v>40</v>
      </c>
      <c r="C30" s="31">
        <v>80</v>
      </c>
      <c r="D30" s="50">
        <v>4</v>
      </c>
      <c r="E30" s="31">
        <v>76</v>
      </c>
      <c r="F30" s="51">
        <v>28</v>
      </c>
      <c r="G30" s="52">
        <v>36.84210526315789</v>
      </c>
      <c r="H30" s="31">
        <v>48</v>
      </c>
      <c r="I30" s="33">
        <v>63.157894736842103</v>
      </c>
      <c r="J30" s="34"/>
      <c r="K30" s="30">
        <v>15</v>
      </c>
      <c r="L30" s="30">
        <v>9</v>
      </c>
      <c r="M30" s="30">
        <v>4</v>
      </c>
      <c r="N30" s="30">
        <v>0</v>
      </c>
      <c r="O30" s="30">
        <v>28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49">
        <v>3</v>
      </c>
    </row>
    <row r="31" spans="1:21" x14ac:dyDescent="0.45">
      <c r="A31" s="28" t="s">
        <v>41</v>
      </c>
      <c r="B31" s="29" t="s">
        <v>41</v>
      </c>
      <c r="C31" s="31">
        <v>148</v>
      </c>
      <c r="D31" s="50">
        <v>3</v>
      </c>
      <c r="E31" s="31">
        <v>145</v>
      </c>
      <c r="F31" s="51">
        <v>55</v>
      </c>
      <c r="G31" s="52">
        <v>37.931034482758619</v>
      </c>
      <c r="H31" s="31">
        <v>90</v>
      </c>
      <c r="I31" s="33">
        <v>62.068965517241381</v>
      </c>
      <c r="J31" s="34"/>
      <c r="K31" s="30">
        <v>25</v>
      </c>
      <c r="L31" s="30">
        <v>18</v>
      </c>
      <c r="M31" s="30">
        <v>12</v>
      </c>
      <c r="N31" s="30">
        <v>0</v>
      </c>
      <c r="O31" s="30">
        <v>55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49">
        <v>7</v>
      </c>
    </row>
    <row r="32" spans="1:21" x14ac:dyDescent="0.45">
      <c r="A32" s="28" t="s">
        <v>42</v>
      </c>
      <c r="B32" s="29" t="s">
        <v>42</v>
      </c>
      <c r="C32" s="31">
        <v>12</v>
      </c>
      <c r="D32" s="50">
        <v>0</v>
      </c>
      <c r="E32" s="31">
        <v>12</v>
      </c>
      <c r="F32" s="51">
        <v>9</v>
      </c>
      <c r="G32" s="52">
        <v>75</v>
      </c>
      <c r="H32" s="31">
        <v>3</v>
      </c>
      <c r="I32" s="33">
        <v>25</v>
      </c>
      <c r="J32" s="34"/>
      <c r="K32" s="30">
        <v>5</v>
      </c>
      <c r="L32" s="30">
        <v>2</v>
      </c>
      <c r="M32" s="30">
        <v>2</v>
      </c>
      <c r="N32" s="30">
        <v>0</v>
      </c>
      <c r="O32" s="30">
        <v>9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49">
        <v>2</v>
      </c>
    </row>
    <row r="33" spans="1:21" x14ac:dyDescent="0.45">
      <c r="A33" s="28" t="s">
        <v>43</v>
      </c>
      <c r="B33" s="29" t="s">
        <v>43</v>
      </c>
      <c r="C33" s="31">
        <v>90</v>
      </c>
      <c r="D33" s="50">
        <v>1</v>
      </c>
      <c r="E33" s="31">
        <v>89</v>
      </c>
      <c r="F33" s="51">
        <v>27</v>
      </c>
      <c r="G33" s="52">
        <v>30.337078651685395</v>
      </c>
      <c r="H33" s="31">
        <v>62</v>
      </c>
      <c r="I33" s="33">
        <v>69.662921348314612</v>
      </c>
      <c r="J33" s="34"/>
      <c r="K33" s="30">
        <v>20</v>
      </c>
      <c r="L33" s="30">
        <v>5</v>
      </c>
      <c r="M33" s="30">
        <v>2</v>
      </c>
      <c r="N33" s="30">
        <v>0</v>
      </c>
      <c r="O33" s="30">
        <v>27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49">
        <v>10</v>
      </c>
    </row>
    <row r="34" spans="1:21" x14ac:dyDescent="0.45">
      <c r="A34" s="28" t="s">
        <v>44</v>
      </c>
      <c r="B34" s="29" t="s">
        <v>44</v>
      </c>
      <c r="C34" s="31">
        <v>20</v>
      </c>
      <c r="D34" s="50">
        <v>0</v>
      </c>
      <c r="E34" s="31">
        <v>20</v>
      </c>
      <c r="F34" s="51">
        <v>4</v>
      </c>
      <c r="G34" s="52">
        <v>20</v>
      </c>
      <c r="H34" s="31">
        <v>16</v>
      </c>
      <c r="I34" s="33">
        <v>80</v>
      </c>
      <c r="J34" s="34"/>
      <c r="K34" s="30">
        <v>2</v>
      </c>
      <c r="L34" s="30">
        <v>2</v>
      </c>
      <c r="M34" s="30">
        <v>0</v>
      </c>
      <c r="N34" s="30">
        <v>0</v>
      </c>
      <c r="O34" s="30">
        <v>4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49">
        <v>2</v>
      </c>
    </row>
    <row r="35" spans="1:21" x14ac:dyDescent="0.45">
      <c r="A35" s="28" t="s">
        <v>45</v>
      </c>
      <c r="B35" s="29" t="s">
        <v>45</v>
      </c>
      <c r="C35" s="31">
        <v>4</v>
      </c>
      <c r="D35" s="50">
        <v>1</v>
      </c>
      <c r="E35" s="31">
        <v>3</v>
      </c>
      <c r="F35" s="51">
        <v>1</v>
      </c>
      <c r="G35" s="52">
        <v>33.333333333333329</v>
      </c>
      <c r="H35" s="31">
        <v>2</v>
      </c>
      <c r="I35" s="33">
        <v>66.666666666666657</v>
      </c>
      <c r="J35" s="34"/>
      <c r="K35" s="30">
        <v>1</v>
      </c>
      <c r="L35" s="30">
        <v>0</v>
      </c>
      <c r="M35" s="30">
        <v>0</v>
      </c>
      <c r="N35" s="30">
        <v>0</v>
      </c>
      <c r="O35" s="30">
        <v>1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49">
        <v>0</v>
      </c>
    </row>
    <row r="36" spans="1:21" x14ac:dyDescent="0.45">
      <c r="A36" s="28" t="s">
        <v>46</v>
      </c>
      <c r="B36" s="29" t="s">
        <v>46</v>
      </c>
      <c r="C36" s="31">
        <v>16</v>
      </c>
      <c r="D36" s="50">
        <v>1</v>
      </c>
      <c r="E36" s="31">
        <v>15</v>
      </c>
      <c r="F36" s="51">
        <v>5</v>
      </c>
      <c r="G36" s="52">
        <v>33.333333333333329</v>
      </c>
      <c r="H36" s="31">
        <v>10</v>
      </c>
      <c r="I36" s="33">
        <v>66.666666666666657</v>
      </c>
      <c r="J36" s="34"/>
      <c r="K36" s="30">
        <v>2</v>
      </c>
      <c r="L36" s="30">
        <v>1</v>
      </c>
      <c r="M36" s="30">
        <v>2</v>
      </c>
      <c r="N36" s="30">
        <v>0</v>
      </c>
      <c r="O36" s="30">
        <v>5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49">
        <v>1</v>
      </c>
    </row>
    <row r="37" spans="1:21" x14ac:dyDescent="0.45">
      <c r="A37" s="37" t="s">
        <v>47</v>
      </c>
      <c r="B37" s="37"/>
      <c r="C37" s="37">
        <v>268</v>
      </c>
      <c r="D37" s="38">
        <v>16</v>
      </c>
      <c r="E37" s="37">
        <v>252</v>
      </c>
      <c r="F37" s="55">
        <v>102</v>
      </c>
      <c r="G37" s="53">
        <v>40.476190476190474</v>
      </c>
      <c r="H37" s="37">
        <v>150</v>
      </c>
      <c r="I37" s="40">
        <v>59.523809523809526</v>
      </c>
      <c r="J37" s="41"/>
      <c r="K37" s="42">
        <v>45</v>
      </c>
      <c r="L37" s="42">
        <v>31</v>
      </c>
      <c r="M37" s="42">
        <v>24</v>
      </c>
      <c r="N37" s="42">
        <v>0</v>
      </c>
      <c r="O37" s="42">
        <v>100</v>
      </c>
      <c r="P37" s="42">
        <v>1</v>
      </c>
      <c r="Q37" s="42">
        <v>0</v>
      </c>
      <c r="R37" s="42">
        <v>1</v>
      </c>
      <c r="S37" s="42">
        <v>0</v>
      </c>
      <c r="T37" s="42">
        <v>2</v>
      </c>
      <c r="U37" s="56">
        <v>102</v>
      </c>
    </row>
    <row r="38" spans="1:21" x14ac:dyDescent="0.45">
      <c r="A38" s="28" t="s">
        <v>48</v>
      </c>
      <c r="B38" s="29" t="s">
        <v>48</v>
      </c>
      <c r="C38" s="54">
        <v>53</v>
      </c>
      <c r="D38" s="50">
        <v>0</v>
      </c>
      <c r="E38" s="31">
        <v>53</v>
      </c>
      <c r="F38" s="51">
        <v>28</v>
      </c>
      <c r="G38" s="52">
        <v>52.830188679245282</v>
      </c>
      <c r="H38" s="31">
        <v>25</v>
      </c>
      <c r="I38" s="33">
        <v>47.169811320754718</v>
      </c>
      <c r="J38" s="34"/>
      <c r="K38" s="30">
        <v>10</v>
      </c>
      <c r="L38" s="30">
        <v>10</v>
      </c>
      <c r="M38" s="30">
        <v>8</v>
      </c>
      <c r="N38" s="30">
        <v>0</v>
      </c>
      <c r="O38" s="30">
        <v>28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49">
        <v>28</v>
      </c>
    </row>
    <row r="39" spans="1:21" x14ac:dyDescent="0.45">
      <c r="A39" s="28" t="s">
        <v>49</v>
      </c>
      <c r="B39" s="29" t="s">
        <v>49</v>
      </c>
      <c r="C39" s="54">
        <v>37</v>
      </c>
      <c r="D39" s="50">
        <v>12</v>
      </c>
      <c r="E39" s="31">
        <v>25</v>
      </c>
      <c r="F39" s="51">
        <v>10</v>
      </c>
      <c r="G39" s="52">
        <v>40</v>
      </c>
      <c r="H39" s="31">
        <v>15</v>
      </c>
      <c r="I39" s="33">
        <v>60</v>
      </c>
      <c r="J39" s="34"/>
      <c r="K39" s="30">
        <v>5</v>
      </c>
      <c r="L39" s="30">
        <v>1</v>
      </c>
      <c r="M39" s="30">
        <v>4</v>
      </c>
      <c r="N39" s="30">
        <v>0</v>
      </c>
      <c r="O39" s="30">
        <v>10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49">
        <v>10</v>
      </c>
    </row>
    <row r="40" spans="1:21" x14ac:dyDescent="0.45">
      <c r="A40" s="28" t="s">
        <v>50</v>
      </c>
      <c r="B40" s="29" t="s">
        <v>50</v>
      </c>
      <c r="C40" s="54">
        <v>74</v>
      </c>
      <c r="D40" s="50">
        <v>2</v>
      </c>
      <c r="E40" s="31">
        <v>72</v>
      </c>
      <c r="F40" s="51">
        <v>21</v>
      </c>
      <c r="G40" s="52">
        <v>29.166666666666668</v>
      </c>
      <c r="H40" s="31">
        <v>51</v>
      </c>
      <c r="I40" s="33">
        <v>70.833333333333343</v>
      </c>
      <c r="J40" s="34"/>
      <c r="K40" s="30">
        <v>8</v>
      </c>
      <c r="L40" s="30">
        <v>10</v>
      </c>
      <c r="M40" s="30">
        <v>3</v>
      </c>
      <c r="N40" s="30">
        <v>0</v>
      </c>
      <c r="O40" s="30">
        <v>21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49">
        <v>21</v>
      </c>
    </row>
    <row r="41" spans="1:21" x14ac:dyDescent="0.45">
      <c r="A41" s="28" t="s">
        <v>51</v>
      </c>
      <c r="B41" s="29" t="s">
        <v>51</v>
      </c>
      <c r="C41" s="54">
        <v>6</v>
      </c>
      <c r="D41" s="50">
        <v>0</v>
      </c>
      <c r="E41" s="31">
        <v>6</v>
      </c>
      <c r="F41" s="51">
        <v>4</v>
      </c>
      <c r="G41" s="52">
        <v>66.666666666666657</v>
      </c>
      <c r="H41" s="31">
        <v>2</v>
      </c>
      <c r="I41" s="33">
        <v>33.333333333333329</v>
      </c>
      <c r="J41" s="34"/>
      <c r="K41" s="30">
        <v>3</v>
      </c>
      <c r="L41" s="30">
        <v>0</v>
      </c>
      <c r="M41" s="30">
        <v>1</v>
      </c>
      <c r="N41" s="30">
        <v>0</v>
      </c>
      <c r="O41" s="30">
        <v>4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49">
        <v>4</v>
      </c>
    </row>
    <row r="42" spans="1:21" x14ac:dyDescent="0.45">
      <c r="A42" s="28" t="s">
        <v>52</v>
      </c>
      <c r="B42" s="29" t="s">
        <v>52</v>
      </c>
      <c r="C42" s="54">
        <v>26</v>
      </c>
      <c r="D42" s="50">
        <v>0</v>
      </c>
      <c r="E42" s="31">
        <v>26</v>
      </c>
      <c r="F42" s="51">
        <v>12</v>
      </c>
      <c r="G42" s="52">
        <v>46.153846153846153</v>
      </c>
      <c r="H42" s="31">
        <v>14</v>
      </c>
      <c r="I42" s="33">
        <v>53.846153846153847</v>
      </c>
      <c r="J42" s="34"/>
      <c r="K42" s="30">
        <v>4</v>
      </c>
      <c r="L42" s="30">
        <v>4</v>
      </c>
      <c r="M42" s="30">
        <v>2</v>
      </c>
      <c r="N42" s="30">
        <v>0</v>
      </c>
      <c r="O42" s="30">
        <v>10</v>
      </c>
      <c r="P42" s="30">
        <v>1</v>
      </c>
      <c r="Q42" s="30">
        <v>0</v>
      </c>
      <c r="R42" s="30">
        <v>1</v>
      </c>
      <c r="S42" s="30">
        <v>0</v>
      </c>
      <c r="T42" s="30">
        <v>2</v>
      </c>
      <c r="U42" s="49">
        <v>12</v>
      </c>
    </row>
    <row r="43" spans="1:21" x14ac:dyDescent="0.45">
      <c r="A43" s="28" t="s">
        <v>53</v>
      </c>
      <c r="B43" s="29" t="s">
        <v>53</v>
      </c>
      <c r="C43" s="31">
        <v>29</v>
      </c>
      <c r="D43" s="50">
        <v>1</v>
      </c>
      <c r="E43" s="31">
        <v>28</v>
      </c>
      <c r="F43" s="51">
        <v>4</v>
      </c>
      <c r="G43" s="52">
        <v>14.285714285714285</v>
      </c>
      <c r="H43" s="31">
        <v>24</v>
      </c>
      <c r="I43" s="33">
        <v>85.714285714285708</v>
      </c>
      <c r="J43" s="34"/>
      <c r="K43" s="30">
        <v>4</v>
      </c>
      <c r="L43" s="30">
        <v>0</v>
      </c>
      <c r="M43" s="30">
        <v>0</v>
      </c>
      <c r="N43" s="30">
        <v>0</v>
      </c>
      <c r="O43" s="30">
        <v>4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49">
        <v>4</v>
      </c>
    </row>
    <row r="44" spans="1:21" x14ac:dyDescent="0.45">
      <c r="A44" s="28" t="s">
        <v>54</v>
      </c>
      <c r="B44" s="29" t="s">
        <v>54</v>
      </c>
      <c r="C44" s="31">
        <v>19</v>
      </c>
      <c r="D44" s="50">
        <v>0</v>
      </c>
      <c r="E44" s="31">
        <v>19</v>
      </c>
      <c r="F44" s="51">
        <v>12</v>
      </c>
      <c r="G44" s="52">
        <v>63.157894736842103</v>
      </c>
      <c r="H44" s="31">
        <v>7</v>
      </c>
      <c r="I44" s="33">
        <v>36.84210526315789</v>
      </c>
      <c r="J44" s="34"/>
      <c r="K44" s="30">
        <v>3</v>
      </c>
      <c r="L44" s="30">
        <v>4</v>
      </c>
      <c r="M44" s="30">
        <v>5</v>
      </c>
      <c r="N44" s="30">
        <v>0</v>
      </c>
      <c r="O44" s="30">
        <v>12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49">
        <v>12</v>
      </c>
    </row>
    <row r="45" spans="1:21" x14ac:dyDescent="0.45">
      <c r="A45" s="28" t="s">
        <v>55</v>
      </c>
      <c r="B45" s="29" t="s">
        <v>55</v>
      </c>
      <c r="C45" s="31">
        <v>24</v>
      </c>
      <c r="D45" s="50">
        <v>1</v>
      </c>
      <c r="E45" s="31">
        <v>23</v>
      </c>
      <c r="F45" s="51">
        <v>11</v>
      </c>
      <c r="G45" s="52">
        <v>47.826086956521742</v>
      </c>
      <c r="H45" s="31">
        <v>12</v>
      </c>
      <c r="I45" s="33">
        <v>52.173913043478258</v>
      </c>
      <c r="J45" s="34"/>
      <c r="K45" s="30">
        <v>8</v>
      </c>
      <c r="L45" s="30">
        <v>2</v>
      </c>
      <c r="M45" s="30">
        <v>1</v>
      </c>
      <c r="N45" s="30">
        <v>0</v>
      </c>
      <c r="O45" s="30">
        <v>11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49">
        <v>11</v>
      </c>
    </row>
    <row r="46" spans="1:21" x14ac:dyDescent="0.45">
      <c r="A46" s="37" t="s">
        <v>56</v>
      </c>
      <c r="B46" s="37"/>
      <c r="C46" s="37">
        <v>169</v>
      </c>
      <c r="D46" s="38">
        <v>1</v>
      </c>
      <c r="E46" s="37">
        <v>168</v>
      </c>
      <c r="F46" s="55">
        <v>77</v>
      </c>
      <c r="G46" s="53">
        <v>45.833333333333329</v>
      </c>
      <c r="H46" s="37">
        <v>91</v>
      </c>
      <c r="I46" s="40">
        <v>54.166666666666664</v>
      </c>
      <c r="J46" s="41"/>
      <c r="K46" s="42">
        <v>37</v>
      </c>
      <c r="L46" s="42">
        <v>19</v>
      </c>
      <c r="M46" s="42">
        <v>20</v>
      </c>
      <c r="N46" s="42">
        <v>0</v>
      </c>
      <c r="O46" s="42">
        <v>76</v>
      </c>
      <c r="P46" s="42">
        <v>1</v>
      </c>
      <c r="Q46" s="42">
        <v>0</v>
      </c>
      <c r="R46" s="42">
        <v>0</v>
      </c>
      <c r="S46" s="42">
        <v>0</v>
      </c>
      <c r="T46" s="42">
        <v>1</v>
      </c>
      <c r="U46" s="56">
        <v>77</v>
      </c>
    </row>
    <row r="47" spans="1:21" x14ac:dyDescent="0.45">
      <c r="A47" s="28" t="s">
        <v>57</v>
      </c>
      <c r="B47" s="29" t="s">
        <v>57</v>
      </c>
      <c r="C47" s="31">
        <v>23</v>
      </c>
      <c r="D47" s="50">
        <v>0</v>
      </c>
      <c r="E47" s="31">
        <v>23</v>
      </c>
      <c r="F47" s="51">
        <v>13</v>
      </c>
      <c r="G47" s="52">
        <v>56.521739130434781</v>
      </c>
      <c r="H47" s="31">
        <v>10</v>
      </c>
      <c r="I47" s="33">
        <v>43.478260869565219</v>
      </c>
      <c r="J47" s="34"/>
      <c r="K47" s="30">
        <v>10</v>
      </c>
      <c r="L47" s="30">
        <v>2</v>
      </c>
      <c r="M47" s="30">
        <v>1</v>
      </c>
      <c r="N47" s="30">
        <v>0</v>
      </c>
      <c r="O47" s="30">
        <v>13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49">
        <v>13</v>
      </c>
    </row>
    <row r="48" spans="1:21" x14ac:dyDescent="0.45">
      <c r="A48" s="28" t="s">
        <v>58</v>
      </c>
      <c r="B48" s="29" t="s">
        <v>58</v>
      </c>
      <c r="C48" s="31">
        <v>3</v>
      </c>
      <c r="D48" s="50">
        <v>0</v>
      </c>
      <c r="E48" s="31">
        <v>3</v>
      </c>
      <c r="F48" s="51">
        <v>3</v>
      </c>
      <c r="G48" s="52">
        <v>100</v>
      </c>
      <c r="H48" s="31">
        <v>0</v>
      </c>
      <c r="I48" s="33">
        <v>0</v>
      </c>
      <c r="J48" s="34"/>
      <c r="K48" s="30">
        <v>0</v>
      </c>
      <c r="L48" s="30">
        <v>1</v>
      </c>
      <c r="M48" s="30">
        <v>2</v>
      </c>
      <c r="N48" s="30">
        <v>0</v>
      </c>
      <c r="O48" s="30">
        <v>3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49">
        <v>3</v>
      </c>
    </row>
    <row r="49" spans="1:21" x14ac:dyDescent="0.45">
      <c r="A49" s="28" t="s">
        <v>59</v>
      </c>
      <c r="B49" s="29" t="s">
        <v>59</v>
      </c>
      <c r="C49" s="31">
        <v>11</v>
      </c>
      <c r="D49" s="50">
        <v>0</v>
      </c>
      <c r="E49" s="31">
        <v>11</v>
      </c>
      <c r="F49" s="51">
        <v>3</v>
      </c>
      <c r="G49" s="52">
        <v>27.27272727272727</v>
      </c>
      <c r="H49" s="31">
        <v>8</v>
      </c>
      <c r="I49" s="33">
        <v>72.727272727272734</v>
      </c>
      <c r="J49" s="34"/>
      <c r="K49" s="30">
        <v>2</v>
      </c>
      <c r="L49" s="30">
        <v>0</v>
      </c>
      <c r="M49" s="30">
        <v>1</v>
      </c>
      <c r="N49" s="30">
        <v>0</v>
      </c>
      <c r="O49" s="30">
        <v>3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49">
        <v>3</v>
      </c>
    </row>
    <row r="50" spans="1:21" x14ac:dyDescent="0.45">
      <c r="A50" s="28" t="s">
        <v>60</v>
      </c>
      <c r="B50" s="29" t="s">
        <v>60</v>
      </c>
      <c r="C50" s="31">
        <v>20</v>
      </c>
      <c r="D50" s="50">
        <v>0</v>
      </c>
      <c r="E50" s="31">
        <v>20</v>
      </c>
      <c r="F50" s="51">
        <v>10</v>
      </c>
      <c r="G50" s="52">
        <v>50</v>
      </c>
      <c r="H50" s="31">
        <v>10</v>
      </c>
      <c r="I50" s="33">
        <v>50</v>
      </c>
      <c r="J50" s="34"/>
      <c r="K50" s="30">
        <v>6</v>
      </c>
      <c r="L50" s="30">
        <v>2</v>
      </c>
      <c r="M50" s="30">
        <v>2</v>
      </c>
      <c r="N50" s="30">
        <v>0</v>
      </c>
      <c r="O50" s="30">
        <v>10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49">
        <v>10</v>
      </c>
    </row>
    <row r="51" spans="1:21" x14ac:dyDescent="0.45">
      <c r="A51" s="28" t="s">
        <v>18</v>
      </c>
      <c r="B51" s="29" t="s">
        <v>18</v>
      </c>
      <c r="C51" s="31">
        <v>5</v>
      </c>
      <c r="D51" s="50">
        <v>0</v>
      </c>
      <c r="E51" s="31">
        <v>5</v>
      </c>
      <c r="F51" s="51">
        <v>3</v>
      </c>
      <c r="G51" s="52">
        <v>60</v>
      </c>
      <c r="H51" s="31">
        <v>2</v>
      </c>
      <c r="I51" s="33">
        <v>40</v>
      </c>
      <c r="J51" s="34"/>
      <c r="K51" s="30">
        <v>2</v>
      </c>
      <c r="L51" s="30">
        <v>0</v>
      </c>
      <c r="M51" s="30">
        <v>0</v>
      </c>
      <c r="N51" s="30">
        <v>0</v>
      </c>
      <c r="O51" s="30">
        <v>2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49">
        <v>3</v>
      </c>
    </row>
    <row r="52" spans="1:21" x14ac:dyDescent="0.45">
      <c r="A52" s="28" t="s">
        <v>61</v>
      </c>
      <c r="B52" s="29" t="s">
        <v>61</v>
      </c>
      <c r="C52" s="31">
        <v>63</v>
      </c>
      <c r="D52" s="50">
        <v>0</v>
      </c>
      <c r="E52" s="31">
        <v>63</v>
      </c>
      <c r="F52" s="51">
        <v>37</v>
      </c>
      <c r="G52" s="52">
        <v>58.730158730158735</v>
      </c>
      <c r="H52" s="31">
        <v>26</v>
      </c>
      <c r="I52" s="33">
        <v>41.269841269841265</v>
      </c>
      <c r="J52" s="34"/>
      <c r="K52" s="30">
        <v>12</v>
      </c>
      <c r="L52" s="30">
        <v>11</v>
      </c>
      <c r="M52" s="30">
        <v>14</v>
      </c>
      <c r="N52" s="30">
        <v>0</v>
      </c>
      <c r="O52" s="30">
        <v>37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49">
        <v>37</v>
      </c>
    </row>
    <row r="53" spans="1:21" x14ac:dyDescent="0.45">
      <c r="A53" s="28" t="s">
        <v>62</v>
      </c>
      <c r="B53" s="29" t="s">
        <v>62</v>
      </c>
      <c r="C53" s="31">
        <v>5</v>
      </c>
      <c r="D53" s="50">
        <v>0</v>
      </c>
      <c r="E53" s="31">
        <v>5</v>
      </c>
      <c r="F53" s="51">
        <v>1</v>
      </c>
      <c r="G53" s="52">
        <v>20</v>
      </c>
      <c r="H53" s="31">
        <v>4</v>
      </c>
      <c r="I53" s="33">
        <v>80</v>
      </c>
      <c r="J53" s="34"/>
      <c r="K53" s="30">
        <v>0</v>
      </c>
      <c r="L53" s="30">
        <v>1</v>
      </c>
      <c r="M53" s="30">
        <v>0</v>
      </c>
      <c r="N53" s="30">
        <v>0</v>
      </c>
      <c r="O53" s="30">
        <v>1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49">
        <v>1</v>
      </c>
    </row>
    <row r="54" spans="1:21" x14ac:dyDescent="0.45">
      <c r="A54" s="28" t="s">
        <v>63</v>
      </c>
      <c r="B54" s="29" t="s">
        <v>63</v>
      </c>
      <c r="C54" s="31">
        <v>20</v>
      </c>
      <c r="D54" s="50">
        <v>0</v>
      </c>
      <c r="E54" s="31">
        <v>20</v>
      </c>
      <c r="F54" s="51">
        <v>4</v>
      </c>
      <c r="G54" s="52">
        <v>20</v>
      </c>
      <c r="H54" s="31">
        <v>16</v>
      </c>
      <c r="I54" s="33">
        <v>80</v>
      </c>
      <c r="J54" s="34"/>
      <c r="K54" s="30">
        <v>3</v>
      </c>
      <c r="L54" s="30">
        <v>1</v>
      </c>
      <c r="M54" s="30">
        <v>0</v>
      </c>
      <c r="N54" s="30">
        <v>0</v>
      </c>
      <c r="O54" s="30">
        <v>4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49">
        <v>4</v>
      </c>
    </row>
    <row r="55" spans="1:21" x14ac:dyDescent="0.45">
      <c r="A55" s="28" t="s">
        <v>64</v>
      </c>
      <c r="B55" s="29" t="s">
        <v>64</v>
      </c>
      <c r="C55" s="31">
        <v>19</v>
      </c>
      <c r="D55" s="50">
        <v>1</v>
      </c>
      <c r="E55" s="31">
        <v>18</v>
      </c>
      <c r="F55" s="51">
        <v>3</v>
      </c>
      <c r="G55" s="52">
        <v>0</v>
      </c>
      <c r="H55" s="31">
        <v>15</v>
      </c>
      <c r="I55" s="33">
        <v>100</v>
      </c>
      <c r="J55" s="34"/>
      <c r="K55" s="30">
        <v>2</v>
      </c>
      <c r="L55" s="30">
        <v>1</v>
      </c>
      <c r="M55" s="30">
        <v>0</v>
      </c>
      <c r="N55" s="30">
        <v>0</v>
      </c>
      <c r="O55" s="30">
        <v>3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49">
        <v>3</v>
      </c>
    </row>
    <row r="56" spans="1:21" x14ac:dyDescent="0.45">
      <c r="A56" s="37" t="s">
        <v>65</v>
      </c>
      <c r="B56" s="37"/>
      <c r="C56" s="57">
        <f>C4+C17+C26+C37+C46</f>
        <v>1662</v>
      </c>
      <c r="D56" s="57">
        <f t="shared" ref="D56:F56" si="0">D4+D17+D26+D37+D46</f>
        <v>48</v>
      </c>
      <c r="E56" s="57">
        <f t="shared" si="0"/>
        <v>1614</v>
      </c>
      <c r="F56" s="57">
        <f t="shared" si="0"/>
        <v>885</v>
      </c>
      <c r="G56" s="58">
        <f>F56/E56*100</f>
        <v>54.832713754646846</v>
      </c>
      <c r="H56" s="59">
        <f>H4+H17+H26+H37+H46</f>
        <v>729</v>
      </c>
      <c r="I56" s="40">
        <f>H56/E56*100</f>
        <v>45.167286245353161</v>
      </c>
      <c r="J56" s="41"/>
      <c r="K56" s="60">
        <f>K4+K17+K26+K37+K46</f>
        <v>332</v>
      </c>
      <c r="L56" s="60">
        <f t="shared" ref="L56:N56" si="1">L4+L17+L26+L37+L46</f>
        <v>238</v>
      </c>
      <c r="M56" s="60">
        <f t="shared" si="1"/>
        <v>311</v>
      </c>
      <c r="N56" s="60">
        <f t="shared" si="1"/>
        <v>0</v>
      </c>
      <c r="O56" s="61">
        <f>SUM(K56:N56)</f>
        <v>881</v>
      </c>
      <c r="P56" s="60">
        <f>P4+P17+P26+P37+P46</f>
        <v>2</v>
      </c>
      <c r="Q56" s="60">
        <f t="shared" ref="Q56:S56" si="2">Q4+Q17+Q26+Q37+Q46</f>
        <v>0</v>
      </c>
      <c r="R56" s="60">
        <f t="shared" si="2"/>
        <v>2</v>
      </c>
      <c r="S56" s="60">
        <f t="shared" si="2"/>
        <v>0</v>
      </c>
      <c r="T56" s="61">
        <f>SUM(P56:S56)</f>
        <v>4</v>
      </c>
      <c r="U56" s="62">
        <f>O56+T56</f>
        <v>885</v>
      </c>
    </row>
    <row r="57" spans="1:21" x14ac:dyDescent="0.45">
      <c r="A57" s="63"/>
      <c r="B57" s="63"/>
      <c r="C57" s="63"/>
      <c r="D57" s="63"/>
      <c r="E57" s="63"/>
      <c r="F57" s="63"/>
      <c r="G57" s="63"/>
    </row>
    <row r="58" spans="1:21" x14ac:dyDescent="0.45">
      <c r="A58" s="63"/>
      <c r="B58" s="63"/>
      <c r="C58" s="63"/>
      <c r="D58" s="63"/>
      <c r="E58" s="63"/>
      <c r="F58" s="63"/>
      <c r="G58" s="66"/>
      <c r="H58" s="66"/>
      <c r="I58" s="66"/>
      <c r="J58" s="67"/>
    </row>
    <row r="59" spans="1:21" x14ac:dyDescent="0.45">
      <c r="A59" s="63"/>
      <c r="B59" s="63"/>
      <c r="C59" s="63"/>
      <c r="D59" s="63"/>
      <c r="E59" s="63"/>
      <c r="F59" s="63"/>
      <c r="G59" s="63"/>
    </row>
  </sheetData>
  <mergeCells count="55">
    <mergeCell ref="G58:I58"/>
    <mergeCell ref="A50:B50"/>
    <mergeCell ref="A51:B51"/>
    <mergeCell ref="A52:B52"/>
    <mergeCell ref="A53:B53"/>
    <mergeCell ref="A54:B54"/>
    <mergeCell ref="A55:B55"/>
    <mergeCell ref="A43:B43"/>
    <mergeCell ref="A44:B44"/>
    <mergeCell ref="A45:B45"/>
    <mergeCell ref="A47:B47"/>
    <mergeCell ref="A48:B48"/>
    <mergeCell ref="A49:B49"/>
    <mergeCell ref="A36:B36"/>
    <mergeCell ref="A38:B38"/>
    <mergeCell ref="A39:B39"/>
    <mergeCell ref="A40:B40"/>
    <mergeCell ref="A41:B41"/>
    <mergeCell ref="A42:B42"/>
    <mergeCell ref="A30:B30"/>
    <mergeCell ref="A31:B31"/>
    <mergeCell ref="A32:B32"/>
    <mergeCell ref="A33:B33"/>
    <mergeCell ref="A34:B34"/>
    <mergeCell ref="A35:B35"/>
    <mergeCell ref="A23:B23"/>
    <mergeCell ref="A24:B24"/>
    <mergeCell ref="A25:B25"/>
    <mergeCell ref="A27:B27"/>
    <mergeCell ref="A28:B28"/>
    <mergeCell ref="A29:B29"/>
    <mergeCell ref="A16:B16"/>
    <mergeCell ref="A18:B18"/>
    <mergeCell ref="A19:B19"/>
    <mergeCell ref="A20:B20"/>
    <mergeCell ref="A21:B21"/>
    <mergeCell ref="A22:B22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A1:I2"/>
    <mergeCell ref="K1:U1"/>
    <mergeCell ref="K2:O2"/>
    <mergeCell ref="P2:T2"/>
    <mergeCell ref="U2:U3"/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2025-03-19T05:17:43Z</dcterms:created>
  <dcterms:modified xsi:type="dcterms:W3CDTF">2025-03-19T05:38:15Z</dcterms:modified>
</cp:coreProperties>
</file>