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งานศูนย์ภาษา\ExitExam\ข้อมูลประกันคุณภาพระดับมหาวืทยาลัย\"/>
    </mc:Choice>
  </mc:AlternateContent>
  <bookViews>
    <workbookView xWindow="0" yWindow="0" windowWidth="21480" windowHeight="85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" l="1"/>
  <c r="S58" i="1"/>
  <c r="R58" i="1"/>
  <c r="Q58" i="1"/>
  <c r="P58" i="1"/>
  <c r="O58" i="1"/>
  <c r="N58" i="1"/>
  <c r="M58" i="1"/>
  <c r="L58" i="1"/>
  <c r="K58" i="1"/>
  <c r="F58" i="1"/>
  <c r="G58" i="1" s="1"/>
  <c r="E58" i="1"/>
  <c r="H58" i="1" s="1"/>
  <c r="I58" i="1" s="1"/>
  <c r="D58" i="1"/>
  <c r="C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58" i="1" s="1"/>
</calcChain>
</file>

<file path=xl/sharedStrings.xml><?xml version="1.0" encoding="utf-8"?>
<sst xmlns="http://schemas.openxmlformats.org/spreadsheetml/2006/main" count="78" uniqueCount="68">
  <si>
    <r>
      <t xml:space="preserve">สรุปผลการสอบประมวลความรู้ด้านภาษาอังกฤษ นักศึกษารหัส 67 ครั้งที่ 1
ข้อมูล ณ </t>
    </r>
    <r>
      <rPr>
        <b/>
        <sz val="10"/>
        <rFont val="Tahoma"/>
        <family val="2"/>
      </rPr>
      <t>วันที่ 16 มกราคม 2569</t>
    </r>
  </si>
  <si>
    <t>สอบผ่านเกณฑ์ B1 ขึ้นไป (แยกตามระดับ CEFR)</t>
  </si>
  <si>
    <t>ผ่านด้วยผลคะแนนสอบ</t>
  </si>
  <si>
    <t>ยื่นผลคะแนนสอบด้วยข้อสอบมาตรฐานอื่นๆ TOEIC</t>
  </si>
  <si>
    <t>รวม</t>
  </si>
  <si>
    <t>คณะ/สาขา</t>
  </si>
  <si>
    <t>นักศึกษาตามรายชื่อ</t>
  </si>
  <si>
    <t>นักศึกษาที่ไม่เข้าสอบ</t>
  </si>
  <si>
    <t>นักศึกษาที่เข้าสอบ</t>
  </si>
  <si>
    <t>นักศึกษาที่สอบผ่าน</t>
  </si>
  <si>
    <t>ร้อยละ</t>
  </si>
  <si>
    <t>นักศึกษาที่สอบไม่ผ่าน</t>
  </si>
  <si>
    <t>B1</t>
  </si>
  <si>
    <t>B2</t>
  </si>
  <si>
    <t>C1</t>
  </si>
  <si>
    <t>C2</t>
  </si>
  <si>
    <t>ครุศาสตร์</t>
  </si>
  <si>
    <t>การศึกษาปฐมวัย</t>
  </si>
  <si>
    <t>คณิตศาสตร์</t>
  </si>
  <si>
    <t>ฟิสิกส์</t>
  </si>
  <si>
    <t>วิทยาศาสตร์ทั่วไป</t>
  </si>
  <si>
    <t>พลศึกษา</t>
  </si>
  <si>
    <t>ภาษาไทย</t>
  </si>
  <si>
    <t>ภาษาอังกฤษ</t>
  </si>
  <si>
    <t>สังคมศึกษา</t>
  </si>
  <si>
    <t>คอมพิวเตอร์</t>
  </si>
  <si>
    <t>เทคโนโลยีดิจิทัลเพื่อการศึกษา</t>
  </si>
  <si>
    <t>เทคโนโลยีอุตสาหกรรม</t>
  </si>
  <si>
    <t>วิศวกรรมไฟฟ้า</t>
  </si>
  <si>
    <t>วิศวกรรมเครื่องกล</t>
  </si>
  <si>
    <t>อุตสาหกรรมศิลป์</t>
  </si>
  <si>
    <t>การจัดการนวัตกรรมอุตสาหกรรมเพื่อสิ่งแวดล้อม</t>
  </si>
  <si>
    <t>เทคโนโลยีการจัดการอุตสาหกรรมและโลจิสติกส์</t>
  </si>
  <si>
    <t>นวัตกรรมคอมพิวเตอร์และอุตสาหกรรมดิจิทัล</t>
  </si>
  <si>
    <t>เทคโนโลยีวิศวกรรมโยธา</t>
  </si>
  <si>
    <t>มนุษยศาสตร์และสังคมศาสตร์</t>
  </si>
  <si>
    <t>การพัฒนาชุมชน</t>
  </si>
  <si>
    <t>ภาษาอังกฤษธุรกิจ</t>
  </si>
  <si>
    <t>นิติศาสตร์</t>
  </si>
  <si>
    <t>รัฐประศาสนศาสตร์</t>
  </si>
  <si>
    <t>การท่องเที่ยว</t>
  </si>
  <si>
    <t>การปกครองท้องถิ่น</t>
  </si>
  <si>
    <t>ออกแบบนิเทศศิลป์</t>
  </si>
  <si>
    <t>สารสนเทศศาสตร์และบรรณารักษศาสตร์</t>
  </si>
  <si>
    <t>ศิลปกรรมศึกษา</t>
  </si>
  <si>
    <t>การจัดการวัฒนธรรม</t>
  </si>
  <si>
    <t>วิทยาการจัดการ</t>
  </si>
  <si>
    <t>การบัญชี</t>
  </si>
  <si>
    <t>นิเทศศาสตร์</t>
  </si>
  <si>
    <t>การจัดการ</t>
  </si>
  <si>
    <t>ธุรกิจค้าปลีก</t>
  </si>
  <si>
    <t>การจัดการอุตสาหกรรมบริการ</t>
  </si>
  <si>
    <t>การตลาด</t>
  </si>
  <si>
    <t>การบริหารทรัพยากรมนุษย์</t>
  </si>
  <si>
    <t>เศรษฐกิจดิจิทัล</t>
  </si>
  <si>
    <t>คอมพิวเตอร์ธุรกิจดิจิทัล</t>
  </si>
  <si>
    <t>วิทยาศาสตร์และเทคโนโลยี</t>
  </si>
  <si>
    <t>เกษตรศาสตร์</t>
  </si>
  <si>
    <t>วิทยาศาสตร์สิ่งแวดล้อม</t>
  </si>
  <si>
    <t>วิทยาการคอมพิวเตอร์</t>
  </si>
  <si>
    <t>สาธารณสุขศาสตร์</t>
  </si>
  <si>
    <t>ชีววิทยา</t>
  </si>
  <si>
    <t>เทคโนโลยีสารสนเทศและนวัตกรรมดิจิทัล</t>
  </si>
  <si>
    <t>วิทยาการการประกอบอาหาร</t>
  </si>
  <si>
    <t>วิทยาศาสตร์</t>
  </si>
  <si>
    <t>วิทยาการการวิเคราะห์ข้อมูลและเทคโนโลยีดิจิทัล</t>
  </si>
  <si>
    <t>ฟิสิกส์อุปกรณ์การแพทย์</t>
  </si>
  <si>
    <t>ระดับมหาวิทยาลัย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</si>
</sst>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8"/>
      <color indexed="8"/>
      <name val="Tahoma"/>
      <family val="2"/>
    </font>
    <font>
      <b/>
      <sz val="5"/>
      <color indexed="8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2" fontId="3" fillId="6" borderId="8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left"/>
    </xf>
    <xf numFmtId="0" fontId="9" fillId="8" borderId="6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right"/>
    </xf>
    <xf numFmtId="2" fontId="3" fillId="8" borderId="8" xfId="0" applyNumberFormat="1" applyFont="1" applyFill="1" applyBorder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9" fillId="8" borderId="8" xfId="0" applyFont="1" applyFill="1" applyBorder="1" applyAlignment="1">
      <alignment horizontal="center"/>
    </xf>
    <xf numFmtId="0" fontId="9" fillId="8" borderId="8" xfId="0" applyFont="1" applyFill="1" applyBorder="1"/>
    <xf numFmtId="0" fontId="9" fillId="0" borderId="8" xfId="0" applyFont="1" applyBorder="1"/>
    <xf numFmtId="0" fontId="9" fillId="3" borderId="8" xfId="0" applyFont="1" applyFill="1" applyBorder="1" applyAlignment="1">
      <alignment horizontal="right"/>
    </xf>
    <xf numFmtId="2" fontId="9" fillId="0" borderId="8" xfId="0" applyNumberFormat="1" applyFont="1" applyBorder="1" applyAlignment="1">
      <alignment horizontal="right"/>
    </xf>
    <xf numFmtId="2" fontId="9" fillId="3" borderId="0" xfId="0" applyNumberFormat="1" applyFont="1" applyFill="1"/>
    <xf numFmtId="0" fontId="9" fillId="0" borderId="8" xfId="0" applyFont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0" borderId="0" xfId="0" applyFont="1"/>
    <xf numFmtId="0" fontId="9" fillId="8" borderId="10" xfId="0" applyFont="1" applyFill="1" applyBorder="1" applyAlignment="1">
      <alignment horizontal="left"/>
    </xf>
    <xf numFmtId="0" fontId="9" fillId="8" borderId="11" xfId="0" applyFont="1" applyFill="1" applyBorder="1" applyAlignment="1">
      <alignment horizontal="left"/>
    </xf>
    <xf numFmtId="0" fontId="3" fillId="8" borderId="8" xfId="0" applyFont="1" applyFill="1" applyBorder="1"/>
    <xf numFmtId="1" fontId="3" fillId="8" borderId="8" xfId="0" applyNumberFormat="1" applyFont="1" applyFill="1" applyBorder="1"/>
    <xf numFmtId="1" fontId="3" fillId="7" borderId="8" xfId="0" applyNumberFormat="1" applyFont="1" applyFill="1" applyBorder="1"/>
    <xf numFmtId="2" fontId="3" fillId="8" borderId="8" xfId="0" applyNumberFormat="1" applyFont="1" applyFill="1" applyBorder="1"/>
    <xf numFmtId="2" fontId="3" fillId="3" borderId="0" xfId="0" applyNumberFormat="1" applyFont="1" applyFill="1"/>
    <xf numFmtId="0" fontId="9" fillId="0" borderId="0" xfId="0" applyFont="1" applyBorder="1" applyAlignment="1">
      <alignment horizontal="left"/>
    </xf>
    <xf numFmtId="0" fontId="9" fillId="3" borderId="12" xfId="0" applyFont="1" applyFill="1" applyBorder="1"/>
    <xf numFmtId="1" fontId="9" fillId="0" borderId="9" xfId="0" applyNumberFormat="1" applyFont="1" applyBorder="1"/>
    <xf numFmtId="2" fontId="9" fillId="0" borderId="8" xfId="0" applyNumberFormat="1" applyFont="1" applyBorder="1"/>
    <xf numFmtId="1" fontId="9" fillId="0" borderId="8" xfId="0" applyNumberFormat="1" applyFont="1" applyBorder="1"/>
    <xf numFmtId="0" fontId="3" fillId="3" borderId="8" xfId="0" applyFont="1" applyFill="1" applyBorder="1" applyAlignment="1">
      <alignment horizontal="center"/>
    </xf>
    <xf numFmtId="0" fontId="9" fillId="0" borderId="6" xfId="0" applyFont="1" applyBorder="1"/>
    <xf numFmtId="0" fontId="10" fillId="0" borderId="0" xfId="0" applyFont="1"/>
    <xf numFmtId="0" fontId="9" fillId="8" borderId="4" xfId="0" applyFont="1" applyFill="1" applyBorder="1"/>
    <xf numFmtId="0" fontId="9" fillId="8" borderId="6" xfId="0" applyFont="1" applyFill="1" applyBorder="1"/>
    <xf numFmtId="2" fontId="3" fillId="8" borderId="4" xfId="0" applyNumberFormat="1" applyFont="1" applyFill="1" applyBorder="1"/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3" borderId="8" xfId="0" applyFont="1" applyFill="1" applyBorder="1"/>
    <xf numFmtId="2" fontId="9" fillId="0" borderId="4" xfId="0" applyNumberFormat="1" applyFont="1" applyBorder="1"/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" fontId="3" fillId="3" borderId="8" xfId="0" applyNumberFormat="1" applyFont="1" applyFill="1" applyBorder="1"/>
    <xf numFmtId="1" fontId="9" fillId="3" borderId="8" xfId="0" applyNumberFormat="1" applyFont="1" applyFill="1" applyBorder="1"/>
    <xf numFmtId="1" fontId="3" fillId="0" borderId="8" xfId="0" applyNumberFormat="1" applyFont="1" applyBorder="1"/>
    <xf numFmtId="0" fontId="9" fillId="9" borderId="4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88" fontId="3" fillId="3" borderId="8" xfId="1" applyNumberFormat="1" applyFont="1" applyFill="1" applyBorder="1"/>
    <xf numFmtId="2" fontId="9" fillId="3" borderId="4" xfId="0" applyNumberFormat="1" applyFont="1" applyFill="1" applyBorder="1"/>
    <xf numFmtId="3" fontId="3" fillId="3" borderId="8" xfId="0" applyNumberFormat="1" applyFont="1" applyFill="1" applyBorder="1"/>
    <xf numFmtId="2" fontId="9" fillId="3" borderId="8" xfId="0" applyNumberFormat="1" applyFont="1" applyFill="1" applyBorder="1"/>
    <xf numFmtId="0" fontId="8" fillId="0" borderId="0" xfId="0" applyFont="1"/>
    <xf numFmtId="0" fontId="11" fillId="0" borderId="0" xfId="0" applyFont="1"/>
    <xf numFmtId="2" fontId="5" fillId="0" borderId="0" xfId="0" applyNumberFormat="1" applyFont="1"/>
    <xf numFmtId="2" fontId="5" fillId="3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"/>
  <sheetViews>
    <sheetView tabSelected="1" workbookViewId="0">
      <selection activeCell="E79" sqref="E79"/>
    </sheetView>
  </sheetViews>
  <sheetFormatPr defaultColWidth="2.375" defaultRowHeight="12.75" x14ac:dyDescent="0.2"/>
  <cols>
    <col min="1" max="1" width="19" style="5" bestFit="1" customWidth="1"/>
    <col min="2" max="2" width="14.25" style="5" customWidth="1"/>
    <col min="3" max="3" width="15.875" style="5" bestFit="1" customWidth="1"/>
    <col min="4" max="4" width="16.375" style="75" bestFit="1" customWidth="1"/>
    <col min="5" max="5" width="14.25" style="5" bestFit="1" customWidth="1"/>
    <col min="6" max="6" width="14.875" style="40" bestFit="1" customWidth="1"/>
    <col min="7" max="7" width="5.625" style="5" bestFit="1" customWidth="1"/>
    <col min="8" max="8" width="17" style="5" bestFit="1" customWidth="1"/>
    <col min="9" max="9" width="5.625" style="76" bestFit="1" customWidth="1"/>
    <col min="10" max="10" width="5" style="77" customWidth="1"/>
    <col min="11" max="11" width="2.875" style="78" bestFit="1" customWidth="1"/>
    <col min="12" max="13" width="3.375" style="78" bestFit="1" customWidth="1"/>
    <col min="14" max="14" width="2.75" style="78" bestFit="1" customWidth="1"/>
    <col min="15" max="15" width="3.75" style="78" bestFit="1" customWidth="1"/>
    <col min="16" max="19" width="2.75" style="78" bestFit="1" customWidth="1"/>
    <col min="20" max="21" width="3.75" style="78" bestFit="1" customWidth="1"/>
    <col min="22" max="243" width="8" style="5" customWidth="1"/>
    <col min="244" max="244" width="3.375" style="5" customWidth="1"/>
    <col min="245" max="245" width="20.875" style="5" bestFit="1" customWidth="1"/>
    <col min="246" max="246" width="11.875" style="5" bestFit="1" customWidth="1"/>
    <col min="247" max="247" width="12.375" style="5" bestFit="1" customWidth="1"/>
    <col min="248" max="248" width="10.875" style="5" bestFit="1" customWidth="1"/>
    <col min="249" max="249" width="11.375" style="5" bestFit="1" customWidth="1"/>
    <col min="250" max="250" width="5" style="5" bestFit="1" customWidth="1"/>
    <col min="251" max="251" width="12.875" style="5" bestFit="1" customWidth="1"/>
    <col min="252" max="252" width="5" style="5" bestFit="1" customWidth="1"/>
    <col min="253" max="254" width="2.375" style="5" bestFit="1" customWidth="1"/>
    <col min="255" max="255" width="3.125" style="5" bestFit="1" customWidth="1"/>
    <col min="256" max="256" width="2.375" style="5"/>
    <col min="257" max="257" width="19" style="5" bestFit="1" customWidth="1"/>
    <col min="258" max="258" width="14.25" style="5" customWidth="1"/>
    <col min="259" max="259" width="15.875" style="5" bestFit="1" customWidth="1"/>
    <col min="260" max="260" width="16.375" style="5" bestFit="1" customWidth="1"/>
    <col min="261" max="261" width="14.25" style="5" bestFit="1" customWidth="1"/>
    <col min="262" max="262" width="14.875" style="5" bestFit="1" customWidth="1"/>
    <col min="263" max="263" width="5.625" style="5" bestFit="1" customWidth="1"/>
    <col min="264" max="264" width="17" style="5" bestFit="1" customWidth="1"/>
    <col min="265" max="265" width="5.625" style="5" bestFit="1" customWidth="1"/>
    <col min="266" max="266" width="5" style="5" customWidth="1"/>
    <col min="267" max="267" width="2.875" style="5" bestFit="1" customWidth="1"/>
    <col min="268" max="269" width="3.375" style="5" bestFit="1" customWidth="1"/>
    <col min="270" max="270" width="2.75" style="5" bestFit="1" customWidth="1"/>
    <col min="271" max="271" width="3.75" style="5" bestFit="1" customWidth="1"/>
    <col min="272" max="275" width="2.75" style="5" bestFit="1" customWidth="1"/>
    <col min="276" max="277" width="3.75" style="5" bestFit="1" customWidth="1"/>
    <col min="278" max="499" width="8" style="5" customWidth="1"/>
    <col min="500" max="500" width="3.375" style="5" customWidth="1"/>
    <col min="501" max="501" width="20.875" style="5" bestFit="1" customWidth="1"/>
    <col min="502" max="502" width="11.875" style="5" bestFit="1" customWidth="1"/>
    <col min="503" max="503" width="12.375" style="5" bestFit="1" customWidth="1"/>
    <col min="504" max="504" width="10.875" style="5" bestFit="1" customWidth="1"/>
    <col min="505" max="505" width="11.375" style="5" bestFit="1" customWidth="1"/>
    <col min="506" max="506" width="5" style="5" bestFit="1" customWidth="1"/>
    <col min="507" max="507" width="12.875" style="5" bestFit="1" customWidth="1"/>
    <col min="508" max="508" width="5" style="5" bestFit="1" customWidth="1"/>
    <col min="509" max="510" width="2.375" style="5" bestFit="1" customWidth="1"/>
    <col min="511" max="511" width="3.125" style="5" bestFit="1" customWidth="1"/>
    <col min="512" max="512" width="2.375" style="5"/>
    <col min="513" max="513" width="19" style="5" bestFit="1" customWidth="1"/>
    <col min="514" max="514" width="14.25" style="5" customWidth="1"/>
    <col min="515" max="515" width="15.875" style="5" bestFit="1" customWidth="1"/>
    <col min="516" max="516" width="16.375" style="5" bestFit="1" customWidth="1"/>
    <col min="517" max="517" width="14.25" style="5" bestFit="1" customWidth="1"/>
    <col min="518" max="518" width="14.875" style="5" bestFit="1" customWidth="1"/>
    <col min="519" max="519" width="5.625" style="5" bestFit="1" customWidth="1"/>
    <col min="520" max="520" width="17" style="5" bestFit="1" customWidth="1"/>
    <col min="521" max="521" width="5.625" style="5" bestFit="1" customWidth="1"/>
    <col min="522" max="522" width="5" style="5" customWidth="1"/>
    <col min="523" max="523" width="2.875" style="5" bestFit="1" customWidth="1"/>
    <col min="524" max="525" width="3.375" style="5" bestFit="1" customWidth="1"/>
    <col min="526" max="526" width="2.75" style="5" bestFit="1" customWidth="1"/>
    <col min="527" max="527" width="3.75" style="5" bestFit="1" customWidth="1"/>
    <col min="528" max="531" width="2.75" style="5" bestFit="1" customWidth="1"/>
    <col min="532" max="533" width="3.75" style="5" bestFit="1" customWidth="1"/>
    <col min="534" max="755" width="8" style="5" customWidth="1"/>
    <col min="756" max="756" width="3.375" style="5" customWidth="1"/>
    <col min="757" max="757" width="20.875" style="5" bestFit="1" customWidth="1"/>
    <col min="758" max="758" width="11.875" style="5" bestFit="1" customWidth="1"/>
    <col min="759" max="759" width="12.375" style="5" bestFit="1" customWidth="1"/>
    <col min="760" max="760" width="10.875" style="5" bestFit="1" customWidth="1"/>
    <col min="761" max="761" width="11.375" style="5" bestFit="1" customWidth="1"/>
    <col min="762" max="762" width="5" style="5" bestFit="1" customWidth="1"/>
    <col min="763" max="763" width="12.875" style="5" bestFit="1" customWidth="1"/>
    <col min="764" max="764" width="5" style="5" bestFit="1" customWidth="1"/>
    <col min="765" max="766" width="2.375" style="5" bestFit="1" customWidth="1"/>
    <col min="767" max="767" width="3.125" style="5" bestFit="1" customWidth="1"/>
    <col min="768" max="768" width="2.375" style="5"/>
    <col min="769" max="769" width="19" style="5" bestFit="1" customWidth="1"/>
    <col min="770" max="770" width="14.25" style="5" customWidth="1"/>
    <col min="771" max="771" width="15.875" style="5" bestFit="1" customWidth="1"/>
    <col min="772" max="772" width="16.375" style="5" bestFit="1" customWidth="1"/>
    <col min="773" max="773" width="14.25" style="5" bestFit="1" customWidth="1"/>
    <col min="774" max="774" width="14.875" style="5" bestFit="1" customWidth="1"/>
    <col min="775" max="775" width="5.625" style="5" bestFit="1" customWidth="1"/>
    <col min="776" max="776" width="17" style="5" bestFit="1" customWidth="1"/>
    <col min="777" max="777" width="5.625" style="5" bestFit="1" customWidth="1"/>
    <col min="778" max="778" width="5" style="5" customWidth="1"/>
    <col min="779" max="779" width="2.875" style="5" bestFit="1" customWidth="1"/>
    <col min="780" max="781" width="3.375" style="5" bestFit="1" customWidth="1"/>
    <col min="782" max="782" width="2.75" style="5" bestFit="1" customWidth="1"/>
    <col min="783" max="783" width="3.75" style="5" bestFit="1" customWidth="1"/>
    <col min="784" max="787" width="2.75" style="5" bestFit="1" customWidth="1"/>
    <col min="788" max="789" width="3.75" style="5" bestFit="1" customWidth="1"/>
    <col min="790" max="1011" width="8" style="5" customWidth="1"/>
    <col min="1012" max="1012" width="3.375" style="5" customWidth="1"/>
    <col min="1013" max="1013" width="20.875" style="5" bestFit="1" customWidth="1"/>
    <col min="1014" max="1014" width="11.875" style="5" bestFit="1" customWidth="1"/>
    <col min="1015" max="1015" width="12.375" style="5" bestFit="1" customWidth="1"/>
    <col min="1016" max="1016" width="10.875" style="5" bestFit="1" customWidth="1"/>
    <col min="1017" max="1017" width="11.375" style="5" bestFit="1" customWidth="1"/>
    <col min="1018" max="1018" width="5" style="5" bestFit="1" customWidth="1"/>
    <col min="1019" max="1019" width="12.875" style="5" bestFit="1" customWidth="1"/>
    <col min="1020" max="1020" width="5" style="5" bestFit="1" customWidth="1"/>
    <col min="1021" max="1022" width="2.375" style="5" bestFit="1" customWidth="1"/>
    <col min="1023" max="1023" width="3.125" style="5" bestFit="1" customWidth="1"/>
    <col min="1024" max="1024" width="2.375" style="5"/>
    <col min="1025" max="1025" width="19" style="5" bestFit="1" customWidth="1"/>
    <col min="1026" max="1026" width="14.25" style="5" customWidth="1"/>
    <col min="1027" max="1027" width="15.875" style="5" bestFit="1" customWidth="1"/>
    <col min="1028" max="1028" width="16.375" style="5" bestFit="1" customWidth="1"/>
    <col min="1029" max="1029" width="14.25" style="5" bestFit="1" customWidth="1"/>
    <col min="1030" max="1030" width="14.875" style="5" bestFit="1" customWidth="1"/>
    <col min="1031" max="1031" width="5.625" style="5" bestFit="1" customWidth="1"/>
    <col min="1032" max="1032" width="17" style="5" bestFit="1" customWidth="1"/>
    <col min="1033" max="1033" width="5.625" style="5" bestFit="1" customWidth="1"/>
    <col min="1034" max="1034" width="5" style="5" customWidth="1"/>
    <col min="1035" max="1035" width="2.875" style="5" bestFit="1" customWidth="1"/>
    <col min="1036" max="1037" width="3.375" style="5" bestFit="1" customWidth="1"/>
    <col min="1038" max="1038" width="2.75" style="5" bestFit="1" customWidth="1"/>
    <col min="1039" max="1039" width="3.75" style="5" bestFit="1" customWidth="1"/>
    <col min="1040" max="1043" width="2.75" style="5" bestFit="1" customWidth="1"/>
    <col min="1044" max="1045" width="3.75" style="5" bestFit="1" customWidth="1"/>
    <col min="1046" max="1267" width="8" style="5" customWidth="1"/>
    <col min="1268" max="1268" width="3.375" style="5" customWidth="1"/>
    <col min="1269" max="1269" width="20.875" style="5" bestFit="1" customWidth="1"/>
    <col min="1270" max="1270" width="11.875" style="5" bestFit="1" customWidth="1"/>
    <col min="1271" max="1271" width="12.375" style="5" bestFit="1" customWidth="1"/>
    <col min="1272" max="1272" width="10.875" style="5" bestFit="1" customWidth="1"/>
    <col min="1273" max="1273" width="11.375" style="5" bestFit="1" customWidth="1"/>
    <col min="1274" max="1274" width="5" style="5" bestFit="1" customWidth="1"/>
    <col min="1275" max="1275" width="12.875" style="5" bestFit="1" customWidth="1"/>
    <col min="1276" max="1276" width="5" style="5" bestFit="1" customWidth="1"/>
    <col min="1277" max="1278" width="2.375" style="5" bestFit="1" customWidth="1"/>
    <col min="1279" max="1279" width="3.125" style="5" bestFit="1" customWidth="1"/>
    <col min="1280" max="1280" width="2.375" style="5"/>
    <col min="1281" max="1281" width="19" style="5" bestFit="1" customWidth="1"/>
    <col min="1282" max="1282" width="14.25" style="5" customWidth="1"/>
    <col min="1283" max="1283" width="15.875" style="5" bestFit="1" customWidth="1"/>
    <col min="1284" max="1284" width="16.375" style="5" bestFit="1" customWidth="1"/>
    <col min="1285" max="1285" width="14.25" style="5" bestFit="1" customWidth="1"/>
    <col min="1286" max="1286" width="14.875" style="5" bestFit="1" customWidth="1"/>
    <col min="1287" max="1287" width="5.625" style="5" bestFit="1" customWidth="1"/>
    <col min="1288" max="1288" width="17" style="5" bestFit="1" customWidth="1"/>
    <col min="1289" max="1289" width="5.625" style="5" bestFit="1" customWidth="1"/>
    <col min="1290" max="1290" width="5" style="5" customWidth="1"/>
    <col min="1291" max="1291" width="2.875" style="5" bestFit="1" customWidth="1"/>
    <col min="1292" max="1293" width="3.375" style="5" bestFit="1" customWidth="1"/>
    <col min="1294" max="1294" width="2.75" style="5" bestFit="1" customWidth="1"/>
    <col min="1295" max="1295" width="3.75" style="5" bestFit="1" customWidth="1"/>
    <col min="1296" max="1299" width="2.75" style="5" bestFit="1" customWidth="1"/>
    <col min="1300" max="1301" width="3.75" style="5" bestFit="1" customWidth="1"/>
    <col min="1302" max="1523" width="8" style="5" customWidth="1"/>
    <col min="1524" max="1524" width="3.375" style="5" customWidth="1"/>
    <col min="1525" max="1525" width="20.875" style="5" bestFit="1" customWidth="1"/>
    <col min="1526" max="1526" width="11.875" style="5" bestFit="1" customWidth="1"/>
    <col min="1527" max="1527" width="12.375" style="5" bestFit="1" customWidth="1"/>
    <col min="1528" max="1528" width="10.875" style="5" bestFit="1" customWidth="1"/>
    <col min="1529" max="1529" width="11.375" style="5" bestFit="1" customWidth="1"/>
    <col min="1530" max="1530" width="5" style="5" bestFit="1" customWidth="1"/>
    <col min="1531" max="1531" width="12.875" style="5" bestFit="1" customWidth="1"/>
    <col min="1532" max="1532" width="5" style="5" bestFit="1" customWidth="1"/>
    <col min="1533" max="1534" width="2.375" style="5" bestFit="1" customWidth="1"/>
    <col min="1535" max="1535" width="3.125" style="5" bestFit="1" customWidth="1"/>
    <col min="1536" max="1536" width="2.375" style="5"/>
    <col min="1537" max="1537" width="19" style="5" bestFit="1" customWidth="1"/>
    <col min="1538" max="1538" width="14.25" style="5" customWidth="1"/>
    <col min="1539" max="1539" width="15.875" style="5" bestFit="1" customWidth="1"/>
    <col min="1540" max="1540" width="16.375" style="5" bestFit="1" customWidth="1"/>
    <col min="1541" max="1541" width="14.25" style="5" bestFit="1" customWidth="1"/>
    <col min="1542" max="1542" width="14.875" style="5" bestFit="1" customWidth="1"/>
    <col min="1543" max="1543" width="5.625" style="5" bestFit="1" customWidth="1"/>
    <col min="1544" max="1544" width="17" style="5" bestFit="1" customWidth="1"/>
    <col min="1545" max="1545" width="5.625" style="5" bestFit="1" customWidth="1"/>
    <col min="1546" max="1546" width="5" style="5" customWidth="1"/>
    <col min="1547" max="1547" width="2.875" style="5" bestFit="1" customWidth="1"/>
    <col min="1548" max="1549" width="3.375" style="5" bestFit="1" customWidth="1"/>
    <col min="1550" max="1550" width="2.75" style="5" bestFit="1" customWidth="1"/>
    <col min="1551" max="1551" width="3.75" style="5" bestFit="1" customWidth="1"/>
    <col min="1552" max="1555" width="2.75" style="5" bestFit="1" customWidth="1"/>
    <col min="1556" max="1557" width="3.75" style="5" bestFit="1" customWidth="1"/>
    <col min="1558" max="1779" width="8" style="5" customWidth="1"/>
    <col min="1780" max="1780" width="3.375" style="5" customWidth="1"/>
    <col min="1781" max="1781" width="20.875" style="5" bestFit="1" customWidth="1"/>
    <col min="1782" max="1782" width="11.875" style="5" bestFit="1" customWidth="1"/>
    <col min="1783" max="1783" width="12.375" style="5" bestFit="1" customWidth="1"/>
    <col min="1784" max="1784" width="10.875" style="5" bestFit="1" customWidth="1"/>
    <col min="1785" max="1785" width="11.375" style="5" bestFit="1" customWidth="1"/>
    <col min="1786" max="1786" width="5" style="5" bestFit="1" customWidth="1"/>
    <col min="1787" max="1787" width="12.875" style="5" bestFit="1" customWidth="1"/>
    <col min="1788" max="1788" width="5" style="5" bestFit="1" customWidth="1"/>
    <col min="1789" max="1790" width="2.375" style="5" bestFit="1" customWidth="1"/>
    <col min="1791" max="1791" width="3.125" style="5" bestFit="1" customWidth="1"/>
    <col min="1792" max="1792" width="2.375" style="5"/>
    <col min="1793" max="1793" width="19" style="5" bestFit="1" customWidth="1"/>
    <col min="1794" max="1794" width="14.25" style="5" customWidth="1"/>
    <col min="1795" max="1795" width="15.875" style="5" bestFit="1" customWidth="1"/>
    <col min="1796" max="1796" width="16.375" style="5" bestFit="1" customWidth="1"/>
    <col min="1797" max="1797" width="14.25" style="5" bestFit="1" customWidth="1"/>
    <col min="1798" max="1798" width="14.875" style="5" bestFit="1" customWidth="1"/>
    <col min="1799" max="1799" width="5.625" style="5" bestFit="1" customWidth="1"/>
    <col min="1800" max="1800" width="17" style="5" bestFit="1" customWidth="1"/>
    <col min="1801" max="1801" width="5.625" style="5" bestFit="1" customWidth="1"/>
    <col min="1802" max="1802" width="5" style="5" customWidth="1"/>
    <col min="1803" max="1803" width="2.875" style="5" bestFit="1" customWidth="1"/>
    <col min="1804" max="1805" width="3.375" style="5" bestFit="1" customWidth="1"/>
    <col min="1806" max="1806" width="2.75" style="5" bestFit="1" customWidth="1"/>
    <col min="1807" max="1807" width="3.75" style="5" bestFit="1" customWidth="1"/>
    <col min="1808" max="1811" width="2.75" style="5" bestFit="1" customWidth="1"/>
    <col min="1812" max="1813" width="3.75" style="5" bestFit="1" customWidth="1"/>
    <col min="1814" max="2035" width="8" style="5" customWidth="1"/>
    <col min="2036" max="2036" width="3.375" style="5" customWidth="1"/>
    <col min="2037" max="2037" width="20.875" style="5" bestFit="1" customWidth="1"/>
    <col min="2038" max="2038" width="11.875" style="5" bestFit="1" customWidth="1"/>
    <col min="2039" max="2039" width="12.375" style="5" bestFit="1" customWidth="1"/>
    <col min="2040" max="2040" width="10.875" style="5" bestFit="1" customWidth="1"/>
    <col min="2041" max="2041" width="11.375" style="5" bestFit="1" customWidth="1"/>
    <col min="2042" max="2042" width="5" style="5" bestFit="1" customWidth="1"/>
    <col min="2043" max="2043" width="12.875" style="5" bestFit="1" customWidth="1"/>
    <col min="2044" max="2044" width="5" style="5" bestFit="1" customWidth="1"/>
    <col min="2045" max="2046" width="2.375" style="5" bestFit="1" customWidth="1"/>
    <col min="2047" max="2047" width="3.125" style="5" bestFit="1" customWidth="1"/>
    <col min="2048" max="2048" width="2.375" style="5"/>
    <col min="2049" max="2049" width="19" style="5" bestFit="1" customWidth="1"/>
    <col min="2050" max="2050" width="14.25" style="5" customWidth="1"/>
    <col min="2051" max="2051" width="15.875" style="5" bestFit="1" customWidth="1"/>
    <col min="2052" max="2052" width="16.375" style="5" bestFit="1" customWidth="1"/>
    <col min="2053" max="2053" width="14.25" style="5" bestFit="1" customWidth="1"/>
    <col min="2054" max="2054" width="14.875" style="5" bestFit="1" customWidth="1"/>
    <col min="2055" max="2055" width="5.625" style="5" bestFit="1" customWidth="1"/>
    <col min="2056" max="2056" width="17" style="5" bestFit="1" customWidth="1"/>
    <col min="2057" max="2057" width="5.625" style="5" bestFit="1" customWidth="1"/>
    <col min="2058" max="2058" width="5" style="5" customWidth="1"/>
    <col min="2059" max="2059" width="2.875" style="5" bestFit="1" customWidth="1"/>
    <col min="2060" max="2061" width="3.375" style="5" bestFit="1" customWidth="1"/>
    <col min="2062" max="2062" width="2.75" style="5" bestFit="1" customWidth="1"/>
    <col min="2063" max="2063" width="3.75" style="5" bestFit="1" customWidth="1"/>
    <col min="2064" max="2067" width="2.75" style="5" bestFit="1" customWidth="1"/>
    <col min="2068" max="2069" width="3.75" style="5" bestFit="1" customWidth="1"/>
    <col min="2070" max="2291" width="8" style="5" customWidth="1"/>
    <col min="2292" max="2292" width="3.375" style="5" customWidth="1"/>
    <col min="2293" max="2293" width="20.875" style="5" bestFit="1" customWidth="1"/>
    <col min="2294" max="2294" width="11.875" style="5" bestFit="1" customWidth="1"/>
    <col min="2295" max="2295" width="12.375" style="5" bestFit="1" customWidth="1"/>
    <col min="2296" max="2296" width="10.875" style="5" bestFit="1" customWidth="1"/>
    <col min="2297" max="2297" width="11.375" style="5" bestFit="1" customWidth="1"/>
    <col min="2298" max="2298" width="5" style="5" bestFit="1" customWidth="1"/>
    <col min="2299" max="2299" width="12.875" style="5" bestFit="1" customWidth="1"/>
    <col min="2300" max="2300" width="5" style="5" bestFit="1" customWidth="1"/>
    <col min="2301" max="2302" width="2.375" style="5" bestFit="1" customWidth="1"/>
    <col min="2303" max="2303" width="3.125" style="5" bestFit="1" customWidth="1"/>
    <col min="2304" max="2304" width="2.375" style="5"/>
    <col min="2305" max="2305" width="19" style="5" bestFit="1" customWidth="1"/>
    <col min="2306" max="2306" width="14.25" style="5" customWidth="1"/>
    <col min="2307" max="2307" width="15.875" style="5" bestFit="1" customWidth="1"/>
    <col min="2308" max="2308" width="16.375" style="5" bestFit="1" customWidth="1"/>
    <col min="2309" max="2309" width="14.25" style="5" bestFit="1" customWidth="1"/>
    <col min="2310" max="2310" width="14.875" style="5" bestFit="1" customWidth="1"/>
    <col min="2311" max="2311" width="5.625" style="5" bestFit="1" customWidth="1"/>
    <col min="2312" max="2312" width="17" style="5" bestFit="1" customWidth="1"/>
    <col min="2313" max="2313" width="5.625" style="5" bestFit="1" customWidth="1"/>
    <col min="2314" max="2314" width="5" style="5" customWidth="1"/>
    <col min="2315" max="2315" width="2.875" style="5" bestFit="1" customWidth="1"/>
    <col min="2316" max="2317" width="3.375" style="5" bestFit="1" customWidth="1"/>
    <col min="2318" max="2318" width="2.75" style="5" bestFit="1" customWidth="1"/>
    <col min="2319" max="2319" width="3.75" style="5" bestFit="1" customWidth="1"/>
    <col min="2320" max="2323" width="2.75" style="5" bestFit="1" customWidth="1"/>
    <col min="2324" max="2325" width="3.75" style="5" bestFit="1" customWidth="1"/>
    <col min="2326" max="2547" width="8" style="5" customWidth="1"/>
    <col min="2548" max="2548" width="3.375" style="5" customWidth="1"/>
    <col min="2549" max="2549" width="20.875" style="5" bestFit="1" customWidth="1"/>
    <col min="2550" max="2550" width="11.875" style="5" bestFit="1" customWidth="1"/>
    <col min="2551" max="2551" width="12.375" style="5" bestFit="1" customWidth="1"/>
    <col min="2552" max="2552" width="10.875" style="5" bestFit="1" customWidth="1"/>
    <col min="2553" max="2553" width="11.375" style="5" bestFit="1" customWidth="1"/>
    <col min="2554" max="2554" width="5" style="5" bestFit="1" customWidth="1"/>
    <col min="2555" max="2555" width="12.875" style="5" bestFit="1" customWidth="1"/>
    <col min="2556" max="2556" width="5" style="5" bestFit="1" customWidth="1"/>
    <col min="2557" max="2558" width="2.375" style="5" bestFit="1" customWidth="1"/>
    <col min="2559" max="2559" width="3.125" style="5" bestFit="1" customWidth="1"/>
    <col min="2560" max="2560" width="2.375" style="5"/>
    <col min="2561" max="2561" width="19" style="5" bestFit="1" customWidth="1"/>
    <col min="2562" max="2562" width="14.25" style="5" customWidth="1"/>
    <col min="2563" max="2563" width="15.875" style="5" bestFit="1" customWidth="1"/>
    <col min="2564" max="2564" width="16.375" style="5" bestFit="1" customWidth="1"/>
    <col min="2565" max="2565" width="14.25" style="5" bestFit="1" customWidth="1"/>
    <col min="2566" max="2566" width="14.875" style="5" bestFit="1" customWidth="1"/>
    <col min="2567" max="2567" width="5.625" style="5" bestFit="1" customWidth="1"/>
    <col min="2568" max="2568" width="17" style="5" bestFit="1" customWidth="1"/>
    <col min="2569" max="2569" width="5.625" style="5" bestFit="1" customWidth="1"/>
    <col min="2570" max="2570" width="5" style="5" customWidth="1"/>
    <col min="2571" max="2571" width="2.875" style="5" bestFit="1" customWidth="1"/>
    <col min="2572" max="2573" width="3.375" style="5" bestFit="1" customWidth="1"/>
    <col min="2574" max="2574" width="2.75" style="5" bestFit="1" customWidth="1"/>
    <col min="2575" max="2575" width="3.75" style="5" bestFit="1" customWidth="1"/>
    <col min="2576" max="2579" width="2.75" style="5" bestFit="1" customWidth="1"/>
    <col min="2580" max="2581" width="3.75" style="5" bestFit="1" customWidth="1"/>
    <col min="2582" max="2803" width="8" style="5" customWidth="1"/>
    <col min="2804" max="2804" width="3.375" style="5" customWidth="1"/>
    <col min="2805" max="2805" width="20.875" style="5" bestFit="1" customWidth="1"/>
    <col min="2806" max="2806" width="11.875" style="5" bestFit="1" customWidth="1"/>
    <col min="2807" max="2807" width="12.375" style="5" bestFit="1" customWidth="1"/>
    <col min="2808" max="2808" width="10.875" style="5" bestFit="1" customWidth="1"/>
    <col min="2809" max="2809" width="11.375" style="5" bestFit="1" customWidth="1"/>
    <col min="2810" max="2810" width="5" style="5" bestFit="1" customWidth="1"/>
    <col min="2811" max="2811" width="12.875" style="5" bestFit="1" customWidth="1"/>
    <col min="2812" max="2812" width="5" style="5" bestFit="1" customWidth="1"/>
    <col min="2813" max="2814" width="2.375" style="5" bestFit="1" customWidth="1"/>
    <col min="2815" max="2815" width="3.125" style="5" bestFit="1" customWidth="1"/>
    <col min="2816" max="2816" width="2.375" style="5"/>
    <col min="2817" max="2817" width="19" style="5" bestFit="1" customWidth="1"/>
    <col min="2818" max="2818" width="14.25" style="5" customWidth="1"/>
    <col min="2819" max="2819" width="15.875" style="5" bestFit="1" customWidth="1"/>
    <col min="2820" max="2820" width="16.375" style="5" bestFit="1" customWidth="1"/>
    <col min="2821" max="2821" width="14.25" style="5" bestFit="1" customWidth="1"/>
    <col min="2822" max="2822" width="14.875" style="5" bestFit="1" customWidth="1"/>
    <col min="2823" max="2823" width="5.625" style="5" bestFit="1" customWidth="1"/>
    <col min="2824" max="2824" width="17" style="5" bestFit="1" customWidth="1"/>
    <col min="2825" max="2825" width="5.625" style="5" bestFit="1" customWidth="1"/>
    <col min="2826" max="2826" width="5" style="5" customWidth="1"/>
    <col min="2827" max="2827" width="2.875" style="5" bestFit="1" customWidth="1"/>
    <col min="2828" max="2829" width="3.375" style="5" bestFit="1" customWidth="1"/>
    <col min="2830" max="2830" width="2.75" style="5" bestFit="1" customWidth="1"/>
    <col min="2831" max="2831" width="3.75" style="5" bestFit="1" customWidth="1"/>
    <col min="2832" max="2835" width="2.75" style="5" bestFit="1" customWidth="1"/>
    <col min="2836" max="2837" width="3.75" style="5" bestFit="1" customWidth="1"/>
    <col min="2838" max="3059" width="8" style="5" customWidth="1"/>
    <col min="3060" max="3060" width="3.375" style="5" customWidth="1"/>
    <col min="3061" max="3061" width="20.875" style="5" bestFit="1" customWidth="1"/>
    <col min="3062" max="3062" width="11.875" style="5" bestFit="1" customWidth="1"/>
    <col min="3063" max="3063" width="12.375" style="5" bestFit="1" customWidth="1"/>
    <col min="3064" max="3064" width="10.875" style="5" bestFit="1" customWidth="1"/>
    <col min="3065" max="3065" width="11.375" style="5" bestFit="1" customWidth="1"/>
    <col min="3066" max="3066" width="5" style="5" bestFit="1" customWidth="1"/>
    <col min="3067" max="3067" width="12.875" style="5" bestFit="1" customWidth="1"/>
    <col min="3068" max="3068" width="5" style="5" bestFit="1" customWidth="1"/>
    <col min="3069" max="3070" width="2.375" style="5" bestFit="1" customWidth="1"/>
    <col min="3071" max="3071" width="3.125" style="5" bestFit="1" customWidth="1"/>
    <col min="3072" max="3072" width="2.375" style="5"/>
    <col min="3073" max="3073" width="19" style="5" bestFit="1" customWidth="1"/>
    <col min="3074" max="3074" width="14.25" style="5" customWidth="1"/>
    <col min="3075" max="3075" width="15.875" style="5" bestFit="1" customWidth="1"/>
    <col min="3076" max="3076" width="16.375" style="5" bestFit="1" customWidth="1"/>
    <col min="3077" max="3077" width="14.25" style="5" bestFit="1" customWidth="1"/>
    <col min="3078" max="3078" width="14.875" style="5" bestFit="1" customWidth="1"/>
    <col min="3079" max="3079" width="5.625" style="5" bestFit="1" customWidth="1"/>
    <col min="3080" max="3080" width="17" style="5" bestFit="1" customWidth="1"/>
    <col min="3081" max="3081" width="5.625" style="5" bestFit="1" customWidth="1"/>
    <col min="3082" max="3082" width="5" style="5" customWidth="1"/>
    <col min="3083" max="3083" width="2.875" style="5" bestFit="1" customWidth="1"/>
    <col min="3084" max="3085" width="3.375" style="5" bestFit="1" customWidth="1"/>
    <col min="3086" max="3086" width="2.75" style="5" bestFit="1" customWidth="1"/>
    <col min="3087" max="3087" width="3.75" style="5" bestFit="1" customWidth="1"/>
    <col min="3088" max="3091" width="2.75" style="5" bestFit="1" customWidth="1"/>
    <col min="3092" max="3093" width="3.75" style="5" bestFit="1" customWidth="1"/>
    <col min="3094" max="3315" width="8" style="5" customWidth="1"/>
    <col min="3316" max="3316" width="3.375" style="5" customWidth="1"/>
    <col min="3317" max="3317" width="20.875" style="5" bestFit="1" customWidth="1"/>
    <col min="3318" max="3318" width="11.875" style="5" bestFit="1" customWidth="1"/>
    <col min="3319" max="3319" width="12.375" style="5" bestFit="1" customWidth="1"/>
    <col min="3320" max="3320" width="10.875" style="5" bestFit="1" customWidth="1"/>
    <col min="3321" max="3321" width="11.375" style="5" bestFit="1" customWidth="1"/>
    <col min="3322" max="3322" width="5" style="5" bestFit="1" customWidth="1"/>
    <col min="3323" max="3323" width="12.875" style="5" bestFit="1" customWidth="1"/>
    <col min="3324" max="3324" width="5" style="5" bestFit="1" customWidth="1"/>
    <col min="3325" max="3326" width="2.375" style="5" bestFit="1" customWidth="1"/>
    <col min="3327" max="3327" width="3.125" style="5" bestFit="1" customWidth="1"/>
    <col min="3328" max="3328" width="2.375" style="5"/>
    <col min="3329" max="3329" width="19" style="5" bestFit="1" customWidth="1"/>
    <col min="3330" max="3330" width="14.25" style="5" customWidth="1"/>
    <col min="3331" max="3331" width="15.875" style="5" bestFit="1" customWidth="1"/>
    <col min="3332" max="3332" width="16.375" style="5" bestFit="1" customWidth="1"/>
    <col min="3333" max="3333" width="14.25" style="5" bestFit="1" customWidth="1"/>
    <col min="3334" max="3334" width="14.875" style="5" bestFit="1" customWidth="1"/>
    <col min="3335" max="3335" width="5.625" style="5" bestFit="1" customWidth="1"/>
    <col min="3336" max="3336" width="17" style="5" bestFit="1" customWidth="1"/>
    <col min="3337" max="3337" width="5.625" style="5" bestFit="1" customWidth="1"/>
    <col min="3338" max="3338" width="5" style="5" customWidth="1"/>
    <col min="3339" max="3339" width="2.875" style="5" bestFit="1" customWidth="1"/>
    <col min="3340" max="3341" width="3.375" style="5" bestFit="1" customWidth="1"/>
    <col min="3342" max="3342" width="2.75" style="5" bestFit="1" customWidth="1"/>
    <col min="3343" max="3343" width="3.75" style="5" bestFit="1" customWidth="1"/>
    <col min="3344" max="3347" width="2.75" style="5" bestFit="1" customWidth="1"/>
    <col min="3348" max="3349" width="3.75" style="5" bestFit="1" customWidth="1"/>
    <col min="3350" max="3571" width="8" style="5" customWidth="1"/>
    <col min="3572" max="3572" width="3.375" style="5" customWidth="1"/>
    <col min="3573" max="3573" width="20.875" style="5" bestFit="1" customWidth="1"/>
    <col min="3574" max="3574" width="11.875" style="5" bestFit="1" customWidth="1"/>
    <col min="3575" max="3575" width="12.375" style="5" bestFit="1" customWidth="1"/>
    <col min="3576" max="3576" width="10.875" style="5" bestFit="1" customWidth="1"/>
    <col min="3577" max="3577" width="11.375" style="5" bestFit="1" customWidth="1"/>
    <col min="3578" max="3578" width="5" style="5" bestFit="1" customWidth="1"/>
    <col min="3579" max="3579" width="12.875" style="5" bestFit="1" customWidth="1"/>
    <col min="3580" max="3580" width="5" style="5" bestFit="1" customWidth="1"/>
    <col min="3581" max="3582" width="2.375" style="5" bestFit="1" customWidth="1"/>
    <col min="3583" max="3583" width="3.125" style="5" bestFit="1" customWidth="1"/>
    <col min="3584" max="3584" width="2.375" style="5"/>
    <col min="3585" max="3585" width="19" style="5" bestFit="1" customWidth="1"/>
    <col min="3586" max="3586" width="14.25" style="5" customWidth="1"/>
    <col min="3587" max="3587" width="15.875" style="5" bestFit="1" customWidth="1"/>
    <col min="3588" max="3588" width="16.375" style="5" bestFit="1" customWidth="1"/>
    <col min="3589" max="3589" width="14.25" style="5" bestFit="1" customWidth="1"/>
    <col min="3590" max="3590" width="14.875" style="5" bestFit="1" customWidth="1"/>
    <col min="3591" max="3591" width="5.625" style="5" bestFit="1" customWidth="1"/>
    <col min="3592" max="3592" width="17" style="5" bestFit="1" customWidth="1"/>
    <col min="3593" max="3593" width="5.625" style="5" bestFit="1" customWidth="1"/>
    <col min="3594" max="3594" width="5" style="5" customWidth="1"/>
    <col min="3595" max="3595" width="2.875" style="5" bestFit="1" customWidth="1"/>
    <col min="3596" max="3597" width="3.375" style="5" bestFit="1" customWidth="1"/>
    <col min="3598" max="3598" width="2.75" style="5" bestFit="1" customWidth="1"/>
    <col min="3599" max="3599" width="3.75" style="5" bestFit="1" customWidth="1"/>
    <col min="3600" max="3603" width="2.75" style="5" bestFit="1" customWidth="1"/>
    <col min="3604" max="3605" width="3.75" style="5" bestFit="1" customWidth="1"/>
    <col min="3606" max="3827" width="8" style="5" customWidth="1"/>
    <col min="3828" max="3828" width="3.375" style="5" customWidth="1"/>
    <col min="3829" max="3829" width="20.875" style="5" bestFit="1" customWidth="1"/>
    <col min="3830" max="3830" width="11.875" style="5" bestFit="1" customWidth="1"/>
    <col min="3831" max="3831" width="12.375" style="5" bestFit="1" customWidth="1"/>
    <col min="3832" max="3832" width="10.875" style="5" bestFit="1" customWidth="1"/>
    <col min="3833" max="3833" width="11.375" style="5" bestFit="1" customWidth="1"/>
    <col min="3834" max="3834" width="5" style="5" bestFit="1" customWidth="1"/>
    <col min="3835" max="3835" width="12.875" style="5" bestFit="1" customWidth="1"/>
    <col min="3836" max="3836" width="5" style="5" bestFit="1" customWidth="1"/>
    <col min="3837" max="3838" width="2.375" style="5" bestFit="1" customWidth="1"/>
    <col min="3839" max="3839" width="3.125" style="5" bestFit="1" customWidth="1"/>
    <col min="3840" max="3840" width="2.375" style="5"/>
    <col min="3841" max="3841" width="19" style="5" bestFit="1" customWidth="1"/>
    <col min="3842" max="3842" width="14.25" style="5" customWidth="1"/>
    <col min="3843" max="3843" width="15.875" style="5" bestFit="1" customWidth="1"/>
    <col min="3844" max="3844" width="16.375" style="5" bestFit="1" customWidth="1"/>
    <col min="3845" max="3845" width="14.25" style="5" bestFit="1" customWidth="1"/>
    <col min="3846" max="3846" width="14.875" style="5" bestFit="1" customWidth="1"/>
    <col min="3847" max="3847" width="5.625" style="5" bestFit="1" customWidth="1"/>
    <col min="3848" max="3848" width="17" style="5" bestFit="1" customWidth="1"/>
    <col min="3849" max="3849" width="5.625" style="5" bestFit="1" customWidth="1"/>
    <col min="3850" max="3850" width="5" style="5" customWidth="1"/>
    <col min="3851" max="3851" width="2.875" style="5" bestFit="1" customWidth="1"/>
    <col min="3852" max="3853" width="3.375" style="5" bestFit="1" customWidth="1"/>
    <col min="3854" max="3854" width="2.75" style="5" bestFit="1" customWidth="1"/>
    <col min="3855" max="3855" width="3.75" style="5" bestFit="1" customWidth="1"/>
    <col min="3856" max="3859" width="2.75" style="5" bestFit="1" customWidth="1"/>
    <col min="3860" max="3861" width="3.75" style="5" bestFit="1" customWidth="1"/>
    <col min="3862" max="4083" width="8" style="5" customWidth="1"/>
    <col min="4084" max="4084" width="3.375" style="5" customWidth="1"/>
    <col min="4085" max="4085" width="20.875" style="5" bestFit="1" customWidth="1"/>
    <col min="4086" max="4086" width="11.875" style="5" bestFit="1" customWidth="1"/>
    <col min="4087" max="4087" width="12.375" style="5" bestFit="1" customWidth="1"/>
    <col min="4088" max="4088" width="10.875" style="5" bestFit="1" customWidth="1"/>
    <col min="4089" max="4089" width="11.375" style="5" bestFit="1" customWidth="1"/>
    <col min="4090" max="4090" width="5" style="5" bestFit="1" customWidth="1"/>
    <col min="4091" max="4091" width="12.875" style="5" bestFit="1" customWidth="1"/>
    <col min="4092" max="4092" width="5" style="5" bestFit="1" customWidth="1"/>
    <col min="4093" max="4094" width="2.375" style="5" bestFit="1" customWidth="1"/>
    <col min="4095" max="4095" width="3.125" style="5" bestFit="1" customWidth="1"/>
    <col min="4096" max="4096" width="2.375" style="5"/>
    <col min="4097" max="4097" width="19" style="5" bestFit="1" customWidth="1"/>
    <col min="4098" max="4098" width="14.25" style="5" customWidth="1"/>
    <col min="4099" max="4099" width="15.875" style="5" bestFit="1" customWidth="1"/>
    <col min="4100" max="4100" width="16.375" style="5" bestFit="1" customWidth="1"/>
    <col min="4101" max="4101" width="14.25" style="5" bestFit="1" customWidth="1"/>
    <col min="4102" max="4102" width="14.875" style="5" bestFit="1" customWidth="1"/>
    <col min="4103" max="4103" width="5.625" style="5" bestFit="1" customWidth="1"/>
    <col min="4104" max="4104" width="17" style="5" bestFit="1" customWidth="1"/>
    <col min="4105" max="4105" width="5.625" style="5" bestFit="1" customWidth="1"/>
    <col min="4106" max="4106" width="5" style="5" customWidth="1"/>
    <col min="4107" max="4107" width="2.875" style="5" bestFit="1" customWidth="1"/>
    <col min="4108" max="4109" width="3.375" style="5" bestFit="1" customWidth="1"/>
    <col min="4110" max="4110" width="2.75" style="5" bestFit="1" customWidth="1"/>
    <col min="4111" max="4111" width="3.75" style="5" bestFit="1" customWidth="1"/>
    <col min="4112" max="4115" width="2.75" style="5" bestFit="1" customWidth="1"/>
    <col min="4116" max="4117" width="3.75" style="5" bestFit="1" customWidth="1"/>
    <col min="4118" max="4339" width="8" style="5" customWidth="1"/>
    <col min="4340" max="4340" width="3.375" style="5" customWidth="1"/>
    <col min="4341" max="4341" width="20.875" style="5" bestFit="1" customWidth="1"/>
    <col min="4342" max="4342" width="11.875" style="5" bestFit="1" customWidth="1"/>
    <col min="4343" max="4343" width="12.375" style="5" bestFit="1" customWidth="1"/>
    <col min="4344" max="4344" width="10.875" style="5" bestFit="1" customWidth="1"/>
    <col min="4345" max="4345" width="11.375" style="5" bestFit="1" customWidth="1"/>
    <col min="4346" max="4346" width="5" style="5" bestFit="1" customWidth="1"/>
    <col min="4347" max="4347" width="12.875" style="5" bestFit="1" customWidth="1"/>
    <col min="4348" max="4348" width="5" style="5" bestFit="1" customWidth="1"/>
    <col min="4349" max="4350" width="2.375" style="5" bestFit="1" customWidth="1"/>
    <col min="4351" max="4351" width="3.125" style="5" bestFit="1" customWidth="1"/>
    <col min="4352" max="4352" width="2.375" style="5"/>
    <col min="4353" max="4353" width="19" style="5" bestFit="1" customWidth="1"/>
    <col min="4354" max="4354" width="14.25" style="5" customWidth="1"/>
    <col min="4355" max="4355" width="15.875" style="5" bestFit="1" customWidth="1"/>
    <col min="4356" max="4356" width="16.375" style="5" bestFit="1" customWidth="1"/>
    <col min="4357" max="4357" width="14.25" style="5" bestFit="1" customWidth="1"/>
    <col min="4358" max="4358" width="14.875" style="5" bestFit="1" customWidth="1"/>
    <col min="4359" max="4359" width="5.625" style="5" bestFit="1" customWidth="1"/>
    <col min="4360" max="4360" width="17" style="5" bestFit="1" customWidth="1"/>
    <col min="4361" max="4361" width="5.625" style="5" bestFit="1" customWidth="1"/>
    <col min="4362" max="4362" width="5" style="5" customWidth="1"/>
    <col min="4363" max="4363" width="2.875" style="5" bestFit="1" customWidth="1"/>
    <col min="4364" max="4365" width="3.375" style="5" bestFit="1" customWidth="1"/>
    <col min="4366" max="4366" width="2.75" style="5" bestFit="1" customWidth="1"/>
    <col min="4367" max="4367" width="3.75" style="5" bestFit="1" customWidth="1"/>
    <col min="4368" max="4371" width="2.75" style="5" bestFit="1" customWidth="1"/>
    <col min="4372" max="4373" width="3.75" style="5" bestFit="1" customWidth="1"/>
    <col min="4374" max="4595" width="8" style="5" customWidth="1"/>
    <col min="4596" max="4596" width="3.375" style="5" customWidth="1"/>
    <col min="4597" max="4597" width="20.875" style="5" bestFit="1" customWidth="1"/>
    <col min="4598" max="4598" width="11.875" style="5" bestFit="1" customWidth="1"/>
    <col min="4599" max="4599" width="12.375" style="5" bestFit="1" customWidth="1"/>
    <col min="4600" max="4600" width="10.875" style="5" bestFit="1" customWidth="1"/>
    <col min="4601" max="4601" width="11.375" style="5" bestFit="1" customWidth="1"/>
    <col min="4602" max="4602" width="5" style="5" bestFit="1" customWidth="1"/>
    <col min="4603" max="4603" width="12.875" style="5" bestFit="1" customWidth="1"/>
    <col min="4604" max="4604" width="5" style="5" bestFit="1" customWidth="1"/>
    <col min="4605" max="4606" width="2.375" style="5" bestFit="1" customWidth="1"/>
    <col min="4607" max="4607" width="3.125" style="5" bestFit="1" customWidth="1"/>
    <col min="4608" max="4608" width="2.375" style="5"/>
    <col min="4609" max="4609" width="19" style="5" bestFit="1" customWidth="1"/>
    <col min="4610" max="4610" width="14.25" style="5" customWidth="1"/>
    <col min="4611" max="4611" width="15.875" style="5" bestFit="1" customWidth="1"/>
    <col min="4612" max="4612" width="16.375" style="5" bestFit="1" customWidth="1"/>
    <col min="4613" max="4613" width="14.25" style="5" bestFit="1" customWidth="1"/>
    <col min="4614" max="4614" width="14.875" style="5" bestFit="1" customWidth="1"/>
    <col min="4615" max="4615" width="5.625" style="5" bestFit="1" customWidth="1"/>
    <col min="4616" max="4616" width="17" style="5" bestFit="1" customWidth="1"/>
    <col min="4617" max="4617" width="5.625" style="5" bestFit="1" customWidth="1"/>
    <col min="4618" max="4618" width="5" style="5" customWidth="1"/>
    <col min="4619" max="4619" width="2.875" style="5" bestFit="1" customWidth="1"/>
    <col min="4620" max="4621" width="3.375" style="5" bestFit="1" customWidth="1"/>
    <col min="4622" max="4622" width="2.75" style="5" bestFit="1" customWidth="1"/>
    <col min="4623" max="4623" width="3.75" style="5" bestFit="1" customWidth="1"/>
    <col min="4624" max="4627" width="2.75" style="5" bestFit="1" customWidth="1"/>
    <col min="4628" max="4629" width="3.75" style="5" bestFit="1" customWidth="1"/>
    <col min="4630" max="4851" width="8" style="5" customWidth="1"/>
    <col min="4852" max="4852" width="3.375" style="5" customWidth="1"/>
    <col min="4853" max="4853" width="20.875" style="5" bestFit="1" customWidth="1"/>
    <col min="4854" max="4854" width="11.875" style="5" bestFit="1" customWidth="1"/>
    <col min="4855" max="4855" width="12.375" style="5" bestFit="1" customWidth="1"/>
    <col min="4856" max="4856" width="10.875" style="5" bestFit="1" customWidth="1"/>
    <col min="4857" max="4857" width="11.375" style="5" bestFit="1" customWidth="1"/>
    <col min="4858" max="4858" width="5" style="5" bestFit="1" customWidth="1"/>
    <col min="4859" max="4859" width="12.875" style="5" bestFit="1" customWidth="1"/>
    <col min="4860" max="4860" width="5" style="5" bestFit="1" customWidth="1"/>
    <col min="4861" max="4862" width="2.375" style="5" bestFit="1" customWidth="1"/>
    <col min="4863" max="4863" width="3.125" style="5" bestFit="1" customWidth="1"/>
    <col min="4864" max="4864" width="2.375" style="5"/>
    <col min="4865" max="4865" width="19" style="5" bestFit="1" customWidth="1"/>
    <col min="4866" max="4866" width="14.25" style="5" customWidth="1"/>
    <col min="4867" max="4867" width="15.875" style="5" bestFit="1" customWidth="1"/>
    <col min="4868" max="4868" width="16.375" style="5" bestFit="1" customWidth="1"/>
    <col min="4869" max="4869" width="14.25" style="5" bestFit="1" customWidth="1"/>
    <col min="4870" max="4870" width="14.875" style="5" bestFit="1" customWidth="1"/>
    <col min="4871" max="4871" width="5.625" style="5" bestFit="1" customWidth="1"/>
    <col min="4872" max="4872" width="17" style="5" bestFit="1" customWidth="1"/>
    <col min="4873" max="4873" width="5.625" style="5" bestFit="1" customWidth="1"/>
    <col min="4874" max="4874" width="5" style="5" customWidth="1"/>
    <col min="4875" max="4875" width="2.875" style="5" bestFit="1" customWidth="1"/>
    <col min="4876" max="4877" width="3.375" style="5" bestFit="1" customWidth="1"/>
    <col min="4878" max="4878" width="2.75" style="5" bestFit="1" customWidth="1"/>
    <col min="4879" max="4879" width="3.75" style="5" bestFit="1" customWidth="1"/>
    <col min="4880" max="4883" width="2.75" style="5" bestFit="1" customWidth="1"/>
    <col min="4884" max="4885" width="3.75" style="5" bestFit="1" customWidth="1"/>
    <col min="4886" max="5107" width="8" style="5" customWidth="1"/>
    <col min="5108" max="5108" width="3.375" style="5" customWidth="1"/>
    <col min="5109" max="5109" width="20.875" style="5" bestFit="1" customWidth="1"/>
    <col min="5110" max="5110" width="11.875" style="5" bestFit="1" customWidth="1"/>
    <col min="5111" max="5111" width="12.375" style="5" bestFit="1" customWidth="1"/>
    <col min="5112" max="5112" width="10.875" style="5" bestFit="1" customWidth="1"/>
    <col min="5113" max="5113" width="11.375" style="5" bestFit="1" customWidth="1"/>
    <col min="5114" max="5114" width="5" style="5" bestFit="1" customWidth="1"/>
    <col min="5115" max="5115" width="12.875" style="5" bestFit="1" customWidth="1"/>
    <col min="5116" max="5116" width="5" style="5" bestFit="1" customWidth="1"/>
    <col min="5117" max="5118" width="2.375" style="5" bestFit="1" customWidth="1"/>
    <col min="5119" max="5119" width="3.125" style="5" bestFit="1" customWidth="1"/>
    <col min="5120" max="5120" width="2.375" style="5"/>
    <col min="5121" max="5121" width="19" style="5" bestFit="1" customWidth="1"/>
    <col min="5122" max="5122" width="14.25" style="5" customWidth="1"/>
    <col min="5123" max="5123" width="15.875" style="5" bestFit="1" customWidth="1"/>
    <col min="5124" max="5124" width="16.375" style="5" bestFit="1" customWidth="1"/>
    <col min="5125" max="5125" width="14.25" style="5" bestFit="1" customWidth="1"/>
    <col min="5126" max="5126" width="14.875" style="5" bestFit="1" customWidth="1"/>
    <col min="5127" max="5127" width="5.625" style="5" bestFit="1" customWidth="1"/>
    <col min="5128" max="5128" width="17" style="5" bestFit="1" customWidth="1"/>
    <col min="5129" max="5129" width="5.625" style="5" bestFit="1" customWidth="1"/>
    <col min="5130" max="5130" width="5" style="5" customWidth="1"/>
    <col min="5131" max="5131" width="2.875" style="5" bestFit="1" customWidth="1"/>
    <col min="5132" max="5133" width="3.375" style="5" bestFit="1" customWidth="1"/>
    <col min="5134" max="5134" width="2.75" style="5" bestFit="1" customWidth="1"/>
    <col min="5135" max="5135" width="3.75" style="5" bestFit="1" customWidth="1"/>
    <col min="5136" max="5139" width="2.75" style="5" bestFit="1" customWidth="1"/>
    <col min="5140" max="5141" width="3.75" style="5" bestFit="1" customWidth="1"/>
    <col min="5142" max="5363" width="8" style="5" customWidth="1"/>
    <col min="5364" max="5364" width="3.375" style="5" customWidth="1"/>
    <col min="5365" max="5365" width="20.875" style="5" bestFit="1" customWidth="1"/>
    <col min="5366" max="5366" width="11.875" style="5" bestFit="1" customWidth="1"/>
    <col min="5367" max="5367" width="12.375" style="5" bestFit="1" customWidth="1"/>
    <col min="5368" max="5368" width="10.875" style="5" bestFit="1" customWidth="1"/>
    <col min="5369" max="5369" width="11.375" style="5" bestFit="1" customWidth="1"/>
    <col min="5370" max="5370" width="5" style="5" bestFit="1" customWidth="1"/>
    <col min="5371" max="5371" width="12.875" style="5" bestFit="1" customWidth="1"/>
    <col min="5372" max="5372" width="5" style="5" bestFit="1" customWidth="1"/>
    <col min="5373" max="5374" width="2.375" style="5" bestFit="1" customWidth="1"/>
    <col min="5375" max="5375" width="3.125" style="5" bestFit="1" customWidth="1"/>
    <col min="5376" max="5376" width="2.375" style="5"/>
    <col min="5377" max="5377" width="19" style="5" bestFit="1" customWidth="1"/>
    <col min="5378" max="5378" width="14.25" style="5" customWidth="1"/>
    <col min="5379" max="5379" width="15.875" style="5" bestFit="1" customWidth="1"/>
    <col min="5380" max="5380" width="16.375" style="5" bestFit="1" customWidth="1"/>
    <col min="5381" max="5381" width="14.25" style="5" bestFit="1" customWidth="1"/>
    <col min="5382" max="5382" width="14.875" style="5" bestFit="1" customWidth="1"/>
    <col min="5383" max="5383" width="5.625" style="5" bestFit="1" customWidth="1"/>
    <col min="5384" max="5384" width="17" style="5" bestFit="1" customWidth="1"/>
    <col min="5385" max="5385" width="5.625" style="5" bestFit="1" customWidth="1"/>
    <col min="5386" max="5386" width="5" style="5" customWidth="1"/>
    <col min="5387" max="5387" width="2.875" style="5" bestFit="1" customWidth="1"/>
    <col min="5388" max="5389" width="3.375" style="5" bestFit="1" customWidth="1"/>
    <col min="5390" max="5390" width="2.75" style="5" bestFit="1" customWidth="1"/>
    <col min="5391" max="5391" width="3.75" style="5" bestFit="1" customWidth="1"/>
    <col min="5392" max="5395" width="2.75" style="5" bestFit="1" customWidth="1"/>
    <col min="5396" max="5397" width="3.75" style="5" bestFit="1" customWidth="1"/>
    <col min="5398" max="5619" width="8" style="5" customWidth="1"/>
    <col min="5620" max="5620" width="3.375" style="5" customWidth="1"/>
    <col min="5621" max="5621" width="20.875" style="5" bestFit="1" customWidth="1"/>
    <col min="5622" max="5622" width="11.875" style="5" bestFit="1" customWidth="1"/>
    <col min="5623" max="5623" width="12.375" style="5" bestFit="1" customWidth="1"/>
    <col min="5624" max="5624" width="10.875" style="5" bestFit="1" customWidth="1"/>
    <col min="5625" max="5625" width="11.375" style="5" bestFit="1" customWidth="1"/>
    <col min="5626" max="5626" width="5" style="5" bestFit="1" customWidth="1"/>
    <col min="5627" max="5627" width="12.875" style="5" bestFit="1" customWidth="1"/>
    <col min="5628" max="5628" width="5" style="5" bestFit="1" customWidth="1"/>
    <col min="5629" max="5630" width="2.375" style="5" bestFit="1" customWidth="1"/>
    <col min="5631" max="5631" width="3.125" style="5" bestFit="1" customWidth="1"/>
    <col min="5632" max="5632" width="2.375" style="5"/>
    <col min="5633" max="5633" width="19" style="5" bestFit="1" customWidth="1"/>
    <col min="5634" max="5634" width="14.25" style="5" customWidth="1"/>
    <col min="5635" max="5635" width="15.875" style="5" bestFit="1" customWidth="1"/>
    <col min="5636" max="5636" width="16.375" style="5" bestFit="1" customWidth="1"/>
    <col min="5637" max="5637" width="14.25" style="5" bestFit="1" customWidth="1"/>
    <col min="5638" max="5638" width="14.875" style="5" bestFit="1" customWidth="1"/>
    <col min="5639" max="5639" width="5.625" style="5" bestFit="1" customWidth="1"/>
    <col min="5640" max="5640" width="17" style="5" bestFit="1" customWidth="1"/>
    <col min="5641" max="5641" width="5.625" style="5" bestFit="1" customWidth="1"/>
    <col min="5642" max="5642" width="5" style="5" customWidth="1"/>
    <col min="5643" max="5643" width="2.875" style="5" bestFit="1" customWidth="1"/>
    <col min="5644" max="5645" width="3.375" style="5" bestFit="1" customWidth="1"/>
    <col min="5646" max="5646" width="2.75" style="5" bestFit="1" customWidth="1"/>
    <col min="5647" max="5647" width="3.75" style="5" bestFit="1" customWidth="1"/>
    <col min="5648" max="5651" width="2.75" style="5" bestFit="1" customWidth="1"/>
    <col min="5652" max="5653" width="3.75" style="5" bestFit="1" customWidth="1"/>
    <col min="5654" max="5875" width="8" style="5" customWidth="1"/>
    <col min="5876" max="5876" width="3.375" style="5" customWidth="1"/>
    <col min="5877" max="5877" width="20.875" style="5" bestFit="1" customWidth="1"/>
    <col min="5878" max="5878" width="11.875" style="5" bestFit="1" customWidth="1"/>
    <col min="5879" max="5879" width="12.375" style="5" bestFit="1" customWidth="1"/>
    <col min="5880" max="5880" width="10.875" style="5" bestFit="1" customWidth="1"/>
    <col min="5881" max="5881" width="11.375" style="5" bestFit="1" customWidth="1"/>
    <col min="5882" max="5882" width="5" style="5" bestFit="1" customWidth="1"/>
    <col min="5883" max="5883" width="12.875" style="5" bestFit="1" customWidth="1"/>
    <col min="5884" max="5884" width="5" style="5" bestFit="1" customWidth="1"/>
    <col min="5885" max="5886" width="2.375" style="5" bestFit="1" customWidth="1"/>
    <col min="5887" max="5887" width="3.125" style="5" bestFit="1" customWidth="1"/>
    <col min="5888" max="5888" width="2.375" style="5"/>
    <col min="5889" max="5889" width="19" style="5" bestFit="1" customWidth="1"/>
    <col min="5890" max="5890" width="14.25" style="5" customWidth="1"/>
    <col min="5891" max="5891" width="15.875" style="5" bestFit="1" customWidth="1"/>
    <col min="5892" max="5892" width="16.375" style="5" bestFit="1" customWidth="1"/>
    <col min="5893" max="5893" width="14.25" style="5" bestFit="1" customWidth="1"/>
    <col min="5894" max="5894" width="14.875" style="5" bestFit="1" customWidth="1"/>
    <col min="5895" max="5895" width="5.625" style="5" bestFit="1" customWidth="1"/>
    <col min="5896" max="5896" width="17" style="5" bestFit="1" customWidth="1"/>
    <col min="5897" max="5897" width="5.625" style="5" bestFit="1" customWidth="1"/>
    <col min="5898" max="5898" width="5" style="5" customWidth="1"/>
    <col min="5899" max="5899" width="2.875" style="5" bestFit="1" customWidth="1"/>
    <col min="5900" max="5901" width="3.375" style="5" bestFit="1" customWidth="1"/>
    <col min="5902" max="5902" width="2.75" style="5" bestFit="1" customWidth="1"/>
    <col min="5903" max="5903" width="3.75" style="5" bestFit="1" customWidth="1"/>
    <col min="5904" max="5907" width="2.75" style="5" bestFit="1" customWidth="1"/>
    <col min="5908" max="5909" width="3.75" style="5" bestFit="1" customWidth="1"/>
    <col min="5910" max="6131" width="8" style="5" customWidth="1"/>
    <col min="6132" max="6132" width="3.375" style="5" customWidth="1"/>
    <col min="6133" max="6133" width="20.875" style="5" bestFit="1" customWidth="1"/>
    <col min="6134" max="6134" width="11.875" style="5" bestFit="1" customWidth="1"/>
    <col min="6135" max="6135" width="12.375" style="5" bestFit="1" customWidth="1"/>
    <col min="6136" max="6136" width="10.875" style="5" bestFit="1" customWidth="1"/>
    <col min="6137" max="6137" width="11.375" style="5" bestFit="1" customWidth="1"/>
    <col min="6138" max="6138" width="5" style="5" bestFit="1" customWidth="1"/>
    <col min="6139" max="6139" width="12.875" style="5" bestFit="1" customWidth="1"/>
    <col min="6140" max="6140" width="5" style="5" bestFit="1" customWidth="1"/>
    <col min="6141" max="6142" width="2.375" style="5" bestFit="1" customWidth="1"/>
    <col min="6143" max="6143" width="3.125" style="5" bestFit="1" customWidth="1"/>
    <col min="6144" max="6144" width="2.375" style="5"/>
    <col min="6145" max="6145" width="19" style="5" bestFit="1" customWidth="1"/>
    <col min="6146" max="6146" width="14.25" style="5" customWidth="1"/>
    <col min="6147" max="6147" width="15.875" style="5" bestFit="1" customWidth="1"/>
    <col min="6148" max="6148" width="16.375" style="5" bestFit="1" customWidth="1"/>
    <col min="6149" max="6149" width="14.25" style="5" bestFit="1" customWidth="1"/>
    <col min="6150" max="6150" width="14.875" style="5" bestFit="1" customWidth="1"/>
    <col min="6151" max="6151" width="5.625" style="5" bestFit="1" customWidth="1"/>
    <col min="6152" max="6152" width="17" style="5" bestFit="1" customWidth="1"/>
    <col min="6153" max="6153" width="5.625" style="5" bestFit="1" customWidth="1"/>
    <col min="6154" max="6154" width="5" style="5" customWidth="1"/>
    <col min="6155" max="6155" width="2.875" style="5" bestFit="1" customWidth="1"/>
    <col min="6156" max="6157" width="3.375" style="5" bestFit="1" customWidth="1"/>
    <col min="6158" max="6158" width="2.75" style="5" bestFit="1" customWidth="1"/>
    <col min="6159" max="6159" width="3.75" style="5" bestFit="1" customWidth="1"/>
    <col min="6160" max="6163" width="2.75" style="5" bestFit="1" customWidth="1"/>
    <col min="6164" max="6165" width="3.75" style="5" bestFit="1" customWidth="1"/>
    <col min="6166" max="6387" width="8" style="5" customWidth="1"/>
    <col min="6388" max="6388" width="3.375" style="5" customWidth="1"/>
    <col min="6389" max="6389" width="20.875" style="5" bestFit="1" customWidth="1"/>
    <col min="6390" max="6390" width="11.875" style="5" bestFit="1" customWidth="1"/>
    <col min="6391" max="6391" width="12.375" style="5" bestFit="1" customWidth="1"/>
    <col min="6392" max="6392" width="10.875" style="5" bestFit="1" customWidth="1"/>
    <col min="6393" max="6393" width="11.375" style="5" bestFit="1" customWidth="1"/>
    <col min="6394" max="6394" width="5" style="5" bestFit="1" customWidth="1"/>
    <col min="6395" max="6395" width="12.875" style="5" bestFit="1" customWidth="1"/>
    <col min="6396" max="6396" width="5" style="5" bestFit="1" customWidth="1"/>
    <col min="6397" max="6398" width="2.375" style="5" bestFit="1" customWidth="1"/>
    <col min="6399" max="6399" width="3.125" style="5" bestFit="1" customWidth="1"/>
    <col min="6400" max="6400" width="2.375" style="5"/>
    <col min="6401" max="6401" width="19" style="5" bestFit="1" customWidth="1"/>
    <col min="6402" max="6402" width="14.25" style="5" customWidth="1"/>
    <col min="6403" max="6403" width="15.875" style="5" bestFit="1" customWidth="1"/>
    <col min="6404" max="6404" width="16.375" style="5" bestFit="1" customWidth="1"/>
    <col min="6405" max="6405" width="14.25" style="5" bestFit="1" customWidth="1"/>
    <col min="6406" max="6406" width="14.875" style="5" bestFit="1" customWidth="1"/>
    <col min="6407" max="6407" width="5.625" style="5" bestFit="1" customWidth="1"/>
    <col min="6408" max="6408" width="17" style="5" bestFit="1" customWidth="1"/>
    <col min="6409" max="6409" width="5.625" style="5" bestFit="1" customWidth="1"/>
    <col min="6410" max="6410" width="5" style="5" customWidth="1"/>
    <col min="6411" max="6411" width="2.875" style="5" bestFit="1" customWidth="1"/>
    <col min="6412" max="6413" width="3.375" style="5" bestFit="1" customWidth="1"/>
    <col min="6414" max="6414" width="2.75" style="5" bestFit="1" customWidth="1"/>
    <col min="6415" max="6415" width="3.75" style="5" bestFit="1" customWidth="1"/>
    <col min="6416" max="6419" width="2.75" style="5" bestFit="1" customWidth="1"/>
    <col min="6420" max="6421" width="3.75" style="5" bestFit="1" customWidth="1"/>
    <col min="6422" max="6643" width="8" style="5" customWidth="1"/>
    <col min="6644" max="6644" width="3.375" style="5" customWidth="1"/>
    <col min="6645" max="6645" width="20.875" style="5" bestFit="1" customWidth="1"/>
    <col min="6646" max="6646" width="11.875" style="5" bestFit="1" customWidth="1"/>
    <col min="6647" max="6647" width="12.375" style="5" bestFit="1" customWidth="1"/>
    <col min="6648" max="6648" width="10.875" style="5" bestFit="1" customWidth="1"/>
    <col min="6649" max="6649" width="11.375" style="5" bestFit="1" customWidth="1"/>
    <col min="6650" max="6650" width="5" style="5" bestFit="1" customWidth="1"/>
    <col min="6651" max="6651" width="12.875" style="5" bestFit="1" customWidth="1"/>
    <col min="6652" max="6652" width="5" style="5" bestFit="1" customWidth="1"/>
    <col min="6653" max="6654" width="2.375" style="5" bestFit="1" customWidth="1"/>
    <col min="6655" max="6655" width="3.125" style="5" bestFit="1" customWidth="1"/>
    <col min="6656" max="6656" width="2.375" style="5"/>
    <col min="6657" max="6657" width="19" style="5" bestFit="1" customWidth="1"/>
    <col min="6658" max="6658" width="14.25" style="5" customWidth="1"/>
    <col min="6659" max="6659" width="15.875" style="5" bestFit="1" customWidth="1"/>
    <col min="6660" max="6660" width="16.375" style="5" bestFit="1" customWidth="1"/>
    <col min="6661" max="6661" width="14.25" style="5" bestFit="1" customWidth="1"/>
    <col min="6662" max="6662" width="14.875" style="5" bestFit="1" customWidth="1"/>
    <col min="6663" max="6663" width="5.625" style="5" bestFit="1" customWidth="1"/>
    <col min="6664" max="6664" width="17" style="5" bestFit="1" customWidth="1"/>
    <col min="6665" max="6665" width="5.625" style="5" bestFit="1" customWidth="1"/>
    <col min="6666" max="6666" width="5" style="5" customWidth="1"/>
    <col min="6667" max="6667" width="2.875" style="5" bestFit="1" customWidth="1"/>
    <col min="6668" max="6669" width="3.375" style="5" bestFit="1" customWidth="1"/>
    <col min="6670" max="6670" width="2.75" style="5" bestFit="1" customWidth="1"/>
    <col min="6671" max="6671" width="3.75" style="5" bestFit="1" customWidth="1"/>
    <col min="6672" max="6675" width="2.75" style="5" bestFit="1" customWidth="1"/>
    <col min="6676" max="6677" width="3.75" style="5" bestFit="1" customWidth="1"/>
    <col min="6678" max="6899" width="8" style="5" customWidth="1"/>
    <col min="6900" max="6900" width="3.375" style="5" customWidth="1"/>
    <col min="6901" max="6901" width="20.875" style="5" bestFit="1" customWidth="1"/>
    <col min="6902" max="6902" width="11.875" style="5" bestFit="1" customWidth="1"/>
    <col min="6903" max="6903" width="12.375" style="5" bestFit="1" customWidth="1"/>
    <col min="6904" max="6904" width="10.875" style="5" bestFit="1" customWidth="1"/>
    <col min="6905" max="6905" width="11.375" style="5" bestFit="1" customWidth="1"/>
    <col min="6906" max="6906" width="5" style="5" bestFit="1" customWidth="1"/>
    <col min="6907" max="6907" width="12.875" style="5" bestFit="1" customWidth="1"/>
    <col min="6908" max="6908" width="5" style="5" bestFit="1" customWidth="1"/>
    <col min="6909" max="6910" width="2.375" style="5" bestFit="1" customWidth="1"/>
    <col min="6911" max="6911" width="3.125" style="5" bestFit="1" customWidth="1"/>
    <col min="6912" max="6912" width="2.375" style="5"/>
    <col min="6913" max="6913" width="19" style="5" bestFit="1" customWidth="1"/>
    <col min="6914" max="6914" width="14.25" style="5" customWidth="1"/>
    <col min="6915" max="6915" width="15.875" style="5" bestFit="1" customWidth="1"/>
    <col min="6916" max="6916" width="16.375" style="5" bestFit="1" customWidth="1"/>
    <col min="6917" max="6917" width="14.25" style="5" bestFit="1" customWidth="1"/>
    <col min="6918" max="6918" width="14.875" style="5" bestFit="1" customWidth="1"/>
    <col min="6919" max="6919" width="5.625" style="5" bestFit="1" customWidth="1"/>
    <col min="6920" max="6920" width="17" style="5" bestFit="1" customWidth="1"/>
    <col min="6921" max="6921" width="5.625" style="5" bestFit="1" customWidth="1"/>
    <col min="6922" max="6922" width="5" style="5" customWidth="1"/>
    <col min="6923" max="6923" width="2.875" style="5" bestFit="1" customWidth="1"/>
    <col min="6924" max="6925" width="3.375" style="5" bestFit="1" customWidth="1"/>
    <col min="6926" max="6926" width="2.75" style="5" bestFit="1" customWidth="1"/>
    <col min="6927" max="6927" width="3.75" style="5" bestFit="1" customWidth="1"/>
    <col min="6928" max="6931" width="2.75" style="5" bestFit="1" customWidth="1"/>
    <col min="6932" max="6933" width="3.75" style="5" bestFit="1" customWidth="1"/>
    <col min="6934" max="7155" width="8" style="5" customWidth="1"/>
    <col min="7156" max="7156" width="3.375" style="5" customWidth="1"/>
    <col min="7157" max="7157" width="20.875" style="5" bestFit="1" customWidth="1"/>
    <col min="7158" max="7158" width="11.875" style="5" bestFit="1" customWidth="1"/>
    <col min="7159" max="7159" width="12.375" style="5" bestFit="1" customWidth="1"/>
    <col min="7160" max="7160" width="10.875" style="5" bestFit="1" customWidth="1"/>
    <col min="7161" max="7161" width="11.375" style="5" bestFit="1" customWidth="1"/>
    <col min="7162" max="7162" width="5" style="5" bestFit="1" customWidth="1"/>
    <col min="7163" max="7163" width="12.875" style="5" bestFit="1" customWidth="1"/>
    <col min="7164" max="7164" width="5" style="5" bestFit="1" customWidth="1"/>
    <col min="7165" max="7166" width="2.375" style="5" bestFit="1" customWidth="1"/>
    <col min="7167" max="7167" width="3.125" style="5" bestFit="1" customWidth="1"/>
    <col min="7168" max="7168" width="2.375" style="5"/>
    <col min="7169" max="7169" width="19" style="5" bestFit="1" customWidth="1"/>
    <col min="7170" max="7170" width="14.25" style="5" customWidth="1"/>
    <col min="7171" max="7171" width="15.875" style="5" bestFit="1" customWidth="1"/>
    <col min="7172" max="7172" width="16.375" style="5" bestFit="1" customWidth="1"/>
    <col min="7173" max="7173" width="14.25" style="5" bestFit="1" customWidth="1"/>
    <col min="7174" max="7174" width="14.875" style="5" bestFit="1" customWidth="1"/>
    <col min="7175" max="7175" width="5.625" style="5" bestFit="1" customWidth="1"/>
    <col min="7176" max="7176" width="17" style="5" bestFit="1" customWidth="1"/>
    <col min="7177" max="7177" width="5.625" style="5" bestFit="1" customWidth="1"/>
    <col min="7178" max="7178" width="5" style="5" customWidth="1"/>
    <col min="7179" max="7179" width="2.875" style="5" bestFit="1" customWidth="1"/>
    <col min="7180" max="7181" width="3.375" style="5" bestFit="1" customWidth="1"/>
    <col min="7182" max="7182" width="2.75" style="5" bestFit="1" customWidth="1"/>
    <col min="7183" max="7183" width="3.75" style="5" bestFit="1" customWidth="1"/>
    <col min="7184" max="7187" width="2.75" style="5" bestFit="1" customWidth="1"/>
    <col min="7188" max="7189" width="3.75" style="5" bestFit="1" customWidth="1"/>
    <col min="7190" max="7411" width="8" style="5" customWidth="1"/>
    <col min="7412" max="7412" width="3.375" style="5" customWidth="1"/>
    <col min="7413" max="7413" width="20.875" style="5" bestFit="1" customWidth="1"/>
    <col min="7414" max="7414" width="11.875" style="5" bestFit="1" customWidth="1"/>
    <col min="7415" max="7415" width="12.375" style="5" bestFit="1" customWidth="1"/>
    <col min="7416" max="7416" width="10.875" style="5" bestFit="1" customWidth="1"/>
    <col min="7417" max="7417" width="11.375" style="5" bestFit="1" customWidth="1"/>
    <col min="7418" max="7418" width="5" style="5" bestFit="1" customWidth="1"/>
    <col min="7419" max="7419" width="12.875" style="5" bestFit="1" customWidth="1"/>
    <col min="7420" max="7420" width="5" style="5" bestFit="1" customWidth="1"/>
    <col min="7421" max="7422" width="2.375" style="5" bestFit="1" customWidth="1"/>
    <col min="7423" max="7423" width="3.125" style="5" bestFit="1" customWidth="1"/>
    <col min="7424" max="7424" width="2.375" style="5"/>
    <col min="7425" max="7425" width="19" style="5" bestFit="1" customWidth="1"/>
    <col min="7426" max="7426" width="14.25" style="5" customWidth="1"/>
    <col min="7427" max="7427" width="15.875" style="5" bestFit="1" customWidth="1"/>
    <col min="7428" max="7428" width="16.375" style="5" bestFit="1" customWidth="1"/>
    <col min="7429" max="7429" width="14.25" style="5" bestFit="1" customWidth="1"/>
    <col min="7430" max="7430" width="14.875" style="5" bestFit="1" customWidth="1"/>
    <col min="7431" max="7431" width="5.625" style="5" bestFit="1" customWidth="1"/>
    <col min="7432" max="7432" width="17" style="5" bestFit="1" customWidth="1"/>
    <col min="7433" max="7433" width="5.625" style="5" bestFit="1" customWidth="1"/>
    <col min="7434" max="7434" width="5" style="5" customWidth="1"/>
    <col min="7435" max="7435" width="2.875" style="5" bestFit="1" customWidth="1"/>
    <col min="7436" max="7437" width="3.375" style="5" bestFit="1" customWidth="1"/>
    <col min="7438" max="7438" width="2.75" style="5" bestFit="1" customWidth="1"/>
    <col min="7439" max="7439" width="3.75" style="5" bestFit="1" customWidth="1"/>
    <col min="7440" max="7443" width="2.75" style="5" bestFit="1" customWidth="1"/>
    <col min="7444" max="7445" width="3.75" style="5" bestFit="1" customWidth="1"/>
    <col min="7446" max="7667" width="8" style="5" customWidth="1"/>
    <col min="7668" max="7668" width="3.375" style="5" customWidth="1"/>
    <col min="7669" max="7669" width="20.875" style="5" bestFit="1" customWidth="1"/>
    <col min="7670" max="7670" width="11.875" style="5" bestFit="1" customWidth="1"/>
    <col min="7671" max="7671" width="12.375" style="5" bestFit="1" customWidth="1"/>
    <col min="7672" max="7672" width="10.875" style="5" bestFit="1" customWidth="1"/>
    <col min="7673" max="7673" width="11.375" style="5" bestFit="1" customWidth="1"/>
    <col min="7674" max="7674" width="5" style="5" bestFit="1" customWidth="1"/>
    <col min="7675" max="7675" width="12.875" style="5" bestFit="1" customWidth="1"/>
    <col min="7676" max="7676" width="5" style="5" bestFit="1" customWidth="1"/>
    <col min="7677" max="7678" width="2.375" style="5" bestFit="1" customWidth="1"/>
    <col min="7679" max="7679" width="3.125" style="5" bestFit="1" customWidth="1"/>
    <col min="7680" max="7680" width="2.375" style="5"/>
    <col min="7681" max="7681" width="19" style="5" bestFit="1" customWidth="1"/>
    <col min="7682" max="7682" width="14.25" style="5" customWidth="1"/>
    <col min="7683" max="7683" width="15.875" style="5" bestFit="1" customWidth="1"/>
    <col min="7684" max="7684" width="16.375" style="5" bestFit="1" customWidth="1"/>
    <col min="7685" max="7685" width="14.25" style="5" bestFit="1" customWidth="1"/>
    <col min="7686" max="7686" width="14.875" style="5" bestFit="1" customWidth="1"/>
    <col min="7687" max="7687" width="5.625" style="5" bestFit="1" customWidth="1"/>
    <col min="7688" max="7688" width="17" style="5" bestFit="1" customWidth="1"/>
    <col min="7689" max="7689" width="5.625" style="5" bestFit="1" customWidth="1"/>
    <col min="7690" max="7690" width="5" style="5" customWidth="1"/>
    <col min="7691" max="7691" width="2.875" style="5" bestFit="1" customWidth="1"/>
    <col min="7692" max="7693" width="3.375" style="5" bestFit="1" customWidth="1"/>
    <col min="7694" max="7694" width="2.75" style="5" bestFit="1" customWidth="1"/>
    <col min="7695" max="7695" width="3.75" style="5" bestFit="1" customWidth="1"/>
    <col min="7696" max="7699" width="2.75" style="5" bestFit="1" customWidth="1"/>
    <col min="7700" max="7701" width="3.75" style="5" bestFit="1" customWidth="1"/>
    <col min="7702" max="7923" width="8" style="5" customWidth="1"/>
    <col min="7924" max="7924" width="3.375" style="5" customWidth="1"/>
    <col min="7925" max="7925" width="20.875" style="5" bestFit="1" customWidth="1"/>
    <col min="7926" max="7926" width="11.875" style="5" bestFit="1" customWidth="1"/>
    <col min="7927" max="7927" width="12.375" style="5" bestFit="1" customWidth="1"/>
    <col min="7928" max="7928" width="10.875" style="5" bestFit="1" customWidth="1"/>
    <col min="7929" max="7929" width="11.375" style="5" bestFit="1" customWidth="1"/>
    <col min="7930" max="7930" width="5" style="5" bestFit="1" customWidth="1"/>
    <col min="7931" max="7931" width="12.875" style="5" bestFit="1" customWidth="1"/>
    <col min="7932" max="7932" width="5" style="5" bestFit="1" customWidth="1"/>
    <col min="7933" max="7934" width="2.375" style="5" bestFit="1" customWidth="1"/>
    <col min="7935" max="7935" width="3.125" style="5" bestFit="1" customWidth="1"/>
    <col min="7936" max="7936" width="2.375" style="5"/>
    <col min="7937" max="7937" width="19" style="5" bestFit="1" customWidth="1"/>
    <col min="7938" max="7938" width="14.25" style="5" customWidth="1"/>
    <col min="7939" max="7939" width="15.875" style="5" bestFit="1" customWidth="1"/>
    <col min="7940" max="7940" width="16.375" style="5" bestFit="1" customWidth="1"/>
    <col min="7941" max="7941" width="14.25" style="5" bestFit="1" customWidth="1"/>
    <col min="7942" max="7942" width="14.875" style="5" bestFit="1" customWidth="1"/>
    <col min="7943" max="7943" width="5.625" style="5" bestFit="1" customWidth="1"/>
    <col min="7944" max="7944" width="17" style="5" bestFit="1" customWidth="1"/>
    <col min="7945" max="7945" width="5.625" style="5" bestFit="1" customWidth="1"/>
    <col min="7946" max="7946" width="5" style="5" customWidth="1"/>
    <col min="7947" max="7947" width="2.875" style="5" bestFit="1" customWidth="1"/>
    <col min="7948" max="7949" width="3.375" style="5" bestFit="1" customWidth="1"/>
    <col min="7950" max="7950" width="2.75" style="5" bestFit="1" customWidth="1"/>
    <col min="7951" max="7951" width="3.75" style="5" bestFit="1" customWidth="1"/>
    <col min="7952" max="7955" width="2.75" style="5" bestFit="1" customWidth="1"/>
    <col min="7956" max="7957" width="3.75" style="5" bestFit="1" customWidth="1"/>
    <col min="7958" max="8179" width="8" style="5" customWidth="1"/>
    <col min="8180" max="8180" width="3.375" style="5" customWidth="1"/>
    <col min="8181" max="8181" width="20.875" style="5" bestFit="1" customWidth="1"/>
    <col min="8182" max="8182" width="11.875" style="5" bestFit="1" customWidth="1"/>
    <col min="8183" max="8183" width="12.375" style="5" bestFit="1" customWidth="1"/>
    <col min="8184" max="8184" width="10.875" style="5" bestFit="1" customWidth="1"/>
    <col min="8185" max="8185" width="11.375" style="5" bestFit="1" customWidth="1"/>
    <col min="8186" max="8186" width="5" style="5" bestFit="1" customWidth="1"/>
    <col min="8187" max="8187" width="12.875" style="5" bestFit="1" customWidth="1"/>
    <col min="8188" max="8188" width="5" style="5" bestFit="1" customWidth="1"/>
    <col min="8189" max="8190" width="2.375" style="5" bestFit="1" customWidth="1"/>
    <col min="8191" max="8191" width="3.125" style="5" bestFit="1" customWidth="1"/>
    <col min="8192" max="8192" width="2.375" style="5"/>
    <col min="8193" max="8193" width="19" style="5" bestFit="1" customWidth="1"/>
    <col min="8194" max="8194" width="14.25" style="5" customWidth="1"/>
    <col min="8195" max="8195" width="15.875" style="5" bestFit="1" customWidth="1"/>
    <col min="8196" max="8196" width="16.375" style="5" bestFit="1" customWidth="1"/>
    <col min="8197" max="8197" width="14.25" style="5" bestFit="1" customWidth="1"/>
    <col min="8198" max="8198" width="14.875" style="5" bestFit="1" customWidth="1"/>
    <col min="8199" max="8199" width="5.625" style="5" bestFit="1" customWidth="1"/>
    <col min="8200" max="8200" width="17" style="5" bestFit="1" customWidth="1"/>
    <col min="8201" max="8201" width="5.625" style="5" bestFit="1" customWidth="1"/>
    <col min="8202" max="8202" width="5" style="5" customWidth="1"/>
    <col min="8203" max="8203" width="2.875" style="5" bestFit="1" customWidth="1"/>
    <col min="8204" max="8205" width="3.375" style="5" bestFit="1" customWidth="1"/>
    <col min="8206" max="8206" width="2.75" style="5" bestFit="1" customWidth="1"/>
    <col min="8207" max="8207" width="3.75" style="5" bestFit="1" customWidth="1"/>
    <col min="8208" max="8211" width="2.75" style="5" bestFit="1" customWidth="1"/>
    <col min="8212" max="8213" width="3.75" style="5" bestFit="1" customWidth="1"/>
    <col min="8214" max="8435" width="8" style="5" customWidth="1"/>
    <col min="8436" max="8436" width="3.375" style="5" customWidth="1"/>
    <col min="8437" max="8437" width="20.875" style="5" bestFit="1" customWidth="1"/>
    <col min="8438" max="8438" width="11.875" style="5" bestFit="1" customWidth="1"/>
    <col min="8439" max="8439" width="12.375" style="5" bestFit="1" customWidth="1"/>
    <col min="8440" max="8440" width="10.875" style="5" bestFit="1" customWidth="1"/>
    <col min="8441" max="8441" width="11.375" style="5" bestFit="1" customWidth="1"/>
    <col min="8442" max="8442" width="5" style="5" bestFit="1" customWidth="1"/>
    <col min="8443" max="8443" width="12.875" style="5" bestFit="1" customWidth="1"/>
    <col min="8444" max="8444" width="5" style="5" bestFit="1" customWidth="1"/>
    <col min="8445" max="8446" width="2.375" style="5" bestFit="1" customWidth="1"/>
    <col min="8447" max="8447" width="3.125" style="5" bestFit="1" customWidth="1"/>
    <col min="8448" max="8448" width="2.375" style="5"/>
    <col min="8449" max="8449" width="19" style="5" bestFit="1" customWidth="1"/>
    <col min="8450" max="8450" width="14.25" style="5" customWidth="1"/>
    <col min="8451" max="8451" width="15.875" style="5" bestFit="1" customWidth="1"/>
    <col min="8452" max="8452" width="16.375" style="5" bestFit="1" customWidth="1"/>
    <col min="8453" max="8453" width="14.25" style="5" bestFit="1" customWidth="1"/>
    <col min="8454" max="8454" width="14.875" style="5" bestFit="1" customWidth="1"/>
    <col min="8455" max="8455" width="5.625" style="5" bestFit="1" customWidth="1"/>
    <col min="8456" max="8456" width="17" style="5" bestFit="1" customWidth="1"/>
    <col min="8457" max="8457" width="5.625" style="5" bestFit="1" customWidth="1"/>
    <col min="8458" max="8458" width="5" style="5" customWidth="1"/>
    <col min="8459" max="8459" width="2.875" style="5" bestFit="1" customWidth="1"/>
    <col min="8460" max="8461" width="3.375" style="5" bestFit="1" customWidth="1"/>
    <col min="8462" max="8462" width="2.75" style="5" bestFit="1" customWidth="1"/>
    <col min="8463" max="8463" width="3.75" style="5" bestFit="1" customWidth="1"/>
    <col min="8464" max="8467" width="2.75" style="5" bestFit="1" customWidth="1"/>
    <col min="8468" max="8469" width="3.75" style="5" bestFit="1" customWidth="1"/>
    <col min="8470" max="8691" width="8" style="5" customWidth="1"/>
    <col min="8692" max="8692" width="3.375" style="5" customWidth="1"/>
    <col min="8693" max="8693" width="20.875" style="5" bestFit="1" customWidth="1"/>
    <col min="8694" max="8694" width="11.875" style="5" bestFit="1" customWidth="1"/>
    <col min="8695" max="8695" width="12.375" style="5" bestFit="1" customWidth="1"/>
    <col min="8696" max="8696" width="10.875" style="5" bestFit="1" customWidth="1"/>
    <col min="8697" max="8697" width="11.375" style="5" bestFit="1" customWidth="1"/>
    <col min="8698" max="8698" width="5" style="5" bestFit="1" customWidth="1"/>
    <col min="8699" max="8699" width="12.875" style="5" bestFit="1" customWidth="1"/>
    <col min="8700" max="8700" width="5" style="5" bestFit="1" customWidth="1"/>
    <col min="8701" max="8702" width="2.375" style="5" bestFit="1" customWidth="1"/>
    <col min="8703" max="8703" width="3.125" style="5" bestFit="1" customWidth="1"/>
    <col min="8704" max="8704" width="2.375" style="5"/>
    <col min="8705" max="8705" width="19" style="5" bestFit="1" customWidth="1"/>
    <col min="8706" max="8706" width="14.25" style="5" customWidth="1"/>
    <col min="8707" max="8707" width="15.875" style="5" bestFit="1" customWidth="1"/>
    <col min="8708" max="8708" width="16.375" style="5" bestFit="1" customWidth="1"/>
    <col min="8709" max="8709" width="14.25" style="5" bestFit="1" customWidth="1"/>
    <col min="8710" max="8710" width="14.875" style="5" bestFit="1" customWidth="1"/>
    <col min="8711" max="8711" width="5.625" style="5" bestFit="1" customWidth="1"/>
    <col min="8712" max="8712" width="17" style="5" bestFit="1" customWidth="1"/>
    <col min="8713" max="8713" width="5.625" style="5" bestFit="1" customWidth="1"/>
    <col min="8714" max="8714" width="5" style="5" customWidth="1"/>
    <col min="8715" max="8715" width="2.875" style="5" bestFit="1" customWidth="1"/>
    <col min="8716" max="8717" width="3.375" style="5" bestFit="1" customWidth="1"/>
    <col min="8718" max="8718" width="2.75" style="5" bestFit="1" customWidth="1"/>
    <col min="8719" max="8719" width="3.75" style="5" bestFit="1" customWidth="1"/>
    <col min="8720" max="8723" width="2.75" style="5" bestFit="1" customWidth="1"/>
    <col min="8724" max="8725" width="3.75" style="5" bestFit="1" customWidth="1"/>
    <col min="8726" max="8947" width="8" style="5" customWidth="1"/>
    <col min="8948" max="8948" width="3.375" style="5" customWidth="1"/>
    <col min="8949" max="8949" width="20.875" style="5" bestFit="1" customWidth="1"/>
    <col min="8950" max="8950" width="11.875" style="5" bestFit="1" customWidth="1"/>
    <col min="8951" max="8951" width="12.375" style="5" bestFit="1" customWidth="1"/>
    <col min="8952" max="8952" width="10.875" style="5" bestFit="1" customWidth="1"/>
    <col min="8953" max="8953" width="11.375" style="5" bestFit="1" customWidth="1"/>
    <col min="8954" max="8954" width="5" style="5" bestFit="1" customWidth="1"/>
    <col min="8955" max="8955" width="12.875" style="5" bestFit="1" customWidth="1"/>
    <col min="8956" max="8956" width="5" style="5" bestFit="1" customWidth="1"/>
    <col min="8957" max="8958" width="2.375" style="5" bestFit="1" customWidth="1"/>
    <col min="8959" max="8959" width="3.125" style="5" bestFit="1" customWidth="1"/>
    <col min="8960" max="8960" width="2.375" style="5"/>
    <col min="8961" max="8961" width="19" style="5" bestFit="1" customWidth="1"/>
    <col min="8962" max="8962" width="14.25" style="5" customWidth="1"/>
    <col min="8963" max="8963" width="15.875" style="5" bestFit="1" customWidth="1"/>
    <col min="8964" max="8964" width="16.375" style="5" bestFit="1" customWidth="1"/>
    <col min="8965" max="8965" width="14.25" style="5" bestFit="1" customWidth="1"/>
    <col min="8966" max="8966" width="14.875" style="5" bestFit="1" customWidth="1"/>
    <col min="8967" max="8967" width="5.625" style="5" bestFit="1" customWidth="1"/>
    <col min="8968" max="8968" width="17" style="5" bestFit="1" customWidth="1"/>
    <col min="8969" max="8969" width="5.625" style="5" bestFit="1" customWidth="1"/>
    <col min="8970" max="8970" width="5" style="5" customWidth="1"/>
    <col min="8971" max="8971" width="2.875" style="5" bestFit="1" customWidth="1"/>
    <col min="8972" max="8973" width="3.375" style="5" bestFit="1" customWidth="1"/>
    <col min="8974" max="8974" width="2.75" style="5" bestFit="1" customWidth="1"/>
    <col min="8975" max="8975" width="3.75" style="5" bestFit="1" customWidth="1"/>
    <col min="8976" max="8979" width="2.75" style="5" bestFit="1" customWidth="1"/>
    <col min="8980" max="8981" width="3.75" style="5" bestFit="1" customWidth="1"/>
    <col min="8982" max="9203" width="8" style="5" customWidth="1"/>
    <col min="9204" max="9204" width="3.375" style="5" customWidth="1"/>
    <col min="9205" max="9205" width="20.875" style="5" bestFit="1" customWidth="1"/>
    <col min="9206" max="9206" width="11.875" style="5" bestFit="1" customWidth="1"/>
    <col min="9207" max="9207" width="12.375" style="5" bestFit="1" customWidth="1"/>
    <col min="9208" max="9208" width="10.875" style="5" bestFit="1" customWidth="1"/>
    <col min="9209" max="9209" width="11.375" style="5" bestFit="1" customWidth="1"/>
    <col min="9210" max="9210" width="5" style="5" bestFit="1" customWidth="1"/>
    <col min="9211" max="9211" width="12.875" style="5" bestFit="1" customWidth="1"/>
    <col min="9212" max="9212" width="5" style="5" bestFit="1" customWidth="1"/>
    <col min="9213" max="9214" width="2.375" style="5" bestFit="1" customWidth="1"/>
    <col min="9215" max="9215" width="3.125" style="5" bestFit="1" customWidth="1"/>
    <col min="9216" max="9216" width="2.375" style="5"/>
    <col min="9217" max="9217" width="19" style="5" bestFit="1" customWidth="1"/>
    <col min="9218" max="9218" width="14.25" style="5" customWidth="1"/>
    <col min="9219" max="9219" width="15.875" style="5" bestFit="1" customWidth="1"/>
    <col min="9220" max="9220" width="16.375" style="5" bestFit="1" customWidth="1"/>
    <col min="9221" max="9221" width="14.25" style="5" bestFit="1" customWidth="1"/>
    <col min="9222" max="9222" width="14.875" style="5" bestFit="1" customWidth="1"/>
    <col min="9223" max="9223" width="5.625" style="5" bestFit="1" customWidth="1"/>
    <col min="9224" max="9224" width="17" style="5" bestFit="1" customWidth="1"/>
    <col min="9225" max="9225" width="5.625" style="5" bestFit="1" customWidth="1"/>
    <col min="9226" max="9226" width="5" style="5" customWidth="1"/>
    <col min="9227" max="9227" width="2.875" style="5" bestFit="1" customWidth="1"/>
    <col min="9228" max="9229" width="3.375" style="5" bestFit="1" customWidth="1"/>
    <col min="9230" max="9230" width="2.75" style="5" bestFit="1" customWidth="1"/>
    <col min="9231" max="9231" width="3.75" style="5" bestFit="1" customWidth="1"/>
    <col min="9232" max="9235" width="2.75" style="5" bestFit="1" customWidth="1"/>
    <col min="9236" max="9237" width="3.75" style="5" bestFit="1" customWidth="1"/>
    <col min="9238" max="9459" width="8" style="5" customWidth="1"/>
    <col min="9460" max="9460" width="3.375" style="5" customWidth="1"/>
    <col min="9461" max="9461" width="20.875" style="5" bestFit="1" customWidth="1"/>
    <col min="9462" max="9462" width="11.875" style="5" bestFit="1" customWidth="1"/>
    <col min="9463" max="9463" width="12.375" style="5" bestFit="1" customWidth="1"/>
    <col min="9464" max="9464" width="10.875" style="5" bestFit="1" customWidth="1"/>
    <col min="9465" max="9465" width="11.375" style="5" bestFit="1" customWidth="1"/>
    <col min="9466" max="9466" width="5" style="5" bestFit="1" customWidth="1"/>
    <col min="9467" max="9467" width="12.875" style="5" bestFit="1" customWidth="1"/>
    <col min="9468" max="9468" width="5" style="5" bestFit="1" customWidth="1"/>
    <col min="9469" max="9470" width="2.375" style="5" bestFit="1" customWidth="1"/>
    <col min="9471" max="9471" width="3.125" style="5" bestFit="1" customWidth="1"/>
    <col min="9472" max="9472" width="2.375" style="5"/>
    <col min="9473" max="9473" width="19" style="5" bestFit="1" customWidth="1"/>
    <col min="9474" max="9474" width="14.25" style="5" customWidth="1"/>
    <col min="9475" max="9475" width="15.875" style="5" bestFit="1" customWidth="1"/>
    <col min="9476" max="9476" width="16.375" style="5" bestFit="1" customWidth="1"/>
    <col min="9477" max="9477" width="14.25" style="5" bestFit="1" customWidth="1"/>
    <col min="9478" max="9478" width="14.875" style="5" bestFit="1" customWidth="1"/>
    <col min="9479" max="9479" width="5.625" style="5" bestFit="1" customWidth="1"/>
    <col min="9480" max="9480" width="17" style="5" bestFit="1" customWidth="1"/>
    <col min="9481" max="9481" width="5.625" style="5" bestFit="1" customWidth="1"/>
    <col min="9482" max="9482" width="5" style="5" customWidth="1"/>
    <col min="9483" max="9483" width="2.875" style="5" bestFit="1" customWidth="1"/>
    <col min="9484" max="9485" width="3.375" style="5" bestFit="1" customWidth="1"/>
    <col min="9486" max="9486" width="2.75" style="5" bestFit="1" customWidth="1"/>
    <col min="9487" max="9487" width="3.75" style="5" bestFit="1" customWidth="1"/>
    <col min="9488" max="9491" width="2.75" style="5" bestFit="1" customWidth="1"/>
    <col min="9492" max="9493" width="3.75" style="5" bestFit="1" customWidth="1"/>
    <col min="9494" max="9715" width="8" style="5" customWidth="1"/>
    <col min="9716" max="9716" width="3.375" style="5" customWidth="1"/>
    <col min="9717" max="9717" width="20.875" style="5" bestFit="1" customWidth="1"/>
    <col min="9718" max="9718" width="11.875" style="5" bestFit="1" customWidth="1"/>
    <col min="9719" max="9719" width="12.375" style="5" bestFit="1" customWidth="1"/>
    <col min="9720" max="9720" width="10.875" style="5" bestFit="1" customWidth="1"/>
    <col min="9721" max="9721" width="11.375" style="5" bestFit="1" customWidth="1"/>
    <col min="9722" max="9722" width="5" style="5" bestFit="1" customWidth="1"/>
    <col min="9723" max="9723" width="12.875" style="5" bestFit="1" customWidth="1"/>
    <col min="9724" max="9724" width="5" style="5" bestFit="1" customWidth="1"/>
    <col min="9725" max="9726" width="2.375" style="5" bestFit="1" customWidth="1"/>
    <col min="9727" max="9727" width="3.125" style="5" bestFit="1" customWidth="1"/>
    <col min="9728" max="9728" width="2.375" style="5"/>
    <col min="9729" max="9729" width="19" style="5" bestFit="1" customWidth="1"/>
    <col min="9730" max="9730" width="14.25" style="5" customWidth="1"/>
    <col min="9731" max="9731" width="15.875" style="5" bestFit="1" customWidth="1"/>
    <col min="9732" max="9732" width="16.375" style="5" bestFit="1" customWidth="1"/>
    <col min="9733" max="9733" width="14.25" style="5" bestFit="1" customWidth="1"/>
    <col min="9734" max="9734" width="14.875" style="5" bestFit="1" customWidth="1"/>
    <col min="9735" max="9735" width="5.625" style="5" bestFit="1" customWidth="1"/>
    <col min="9736" max="9736" width="17" style="5" bestFit="1" customWidth="1"/>
    <col min="9737" max="9737" width="5.625" style="5" bestFit="1" customWidth="1"/>
    <col min="9738" max="9738" width="5" style="5" customWidth="1"/>
    <col min="9739" max="9739" width="2.875" style="5" bestFit="1" customWidth="1"/>
    <col min="9740" max="9741" width="3.375" style="5" bestFit="1" customWidth="1"/>
    <col min="9742" max="9742" width="2.75" style="5" bestFit="1" customWidth="1"/>
    <col min="9743" max="9743" width="3.75" style="5" bestFit="1" customWidth="1"/>
    <col min="9744" max="9747" width="2.75" style="5" bestFit="1" customWidth="1"/>
    <col min="9748" max="9749" width="3.75" style="5" bestFit="1" customWidth="1"/>
    <col min="9750" max="9971" width="8" style="5" customWidth="1"/>
    <col min="9972" max="9972" width="3.375" style="5" customWidth="1"/>
    <col min="9973" max="9973" width="20.875" style="5" bestFit="1" customWidth="1"/>
    <col min="9974" max="9974" width="11.875" style="5" bestFit="1" customWidth="1"/>
    <col min="9975" max="9975" width="12.375" style="5" bestFit="1" customWidth="1"/>
    <col min="9976" max="9976" width="10.875" style="5" bestFit="1" customWidth="1"/>
    <col min="9977" max="9977" width="11.375" style="5" bestFit="1" customWidth="1"/>
    <col min="9978" max="9978" width="5" style="5" bestFit="1" customWidth="1"/>
    <col min="9979" max="9979" width="12.875" style="5" bestFit="1" customWidth="1"/>
    <col min="9980" max="9980" width="5" style="5" bestFit="1" customWidth="1"/>
    <col min="9981" max="9982" width="2.375" style="5" bestFit="1" customWidth="1"/>
    <col min="9983" max="9983" width="3.125" style="5" bestFit="1" customWidth="1"/>
    <col min="9984" max="9984" width="2.375" style="5"/>
    <col min="9985" max="9985" width="19" style="5" bestFit="1" customWidth="1"/>
    <col min="9986" max="9986" width="14.25" style="5" customWidth="1"/>
    <col min="9987" max="9987" width="15.875" style="5" bestFit="1" customWidth="1"/>
    <col min="9988" max="9988" width="16.375" style="5" bestFit="1" customWidth="1"/>
    <col min="9989" max="9989" width="14.25" style="5" bestFit="1" customWidth="1"/>
    <col min="9990" max="9990" width="14.875" style="5" bestFit="1" customWidth="1"/>
    <col min="9991" max="9991" width="5.625" style="5" bestFit="1" customWidth="1"/>
    <col min="9992" max="9992" width="17" style="5" bestFit="1" customWidth="1"/>
    <col min="9993" max="9993" width="5.625" style="5" bestFit="1" customWidth="1"/>
    <col min="9994" max="9994" width="5" style="5" customWidth="1"/>
    <col min="9995" max="9995" width="2.875" style="5" bestFit="1" customWidth="1"/>
    <col min="9996" max="9997" width="3.375" style="5" bestFit="1" customWidth="1"/>
    <col min="9998" max="9998" width="2.75" style="5" bestFit="1" customWidth="1"/>
    <col min="9999" max="9999" width="3.75" style="5" bestFit="1" customWidth="1"/>
    <col min="10000" max="10003" width="2.75" style="5" bestFit="1" customWidth="1"/>
    <col min="10004" max="10005" width="3.75" style="5" bestFit="1" customWidth="1"/>
    <col min="10006" max="10227" width="8" style="5" customWidth="1"/>
    <col min="10228" max="10228" width="3.375" style="5" customWidth="1"/>
    <col min="10229" max="10229" width="20.875" style="5" bestFit="1" customWidth="1"/>
    <col min="10230" max="10230" width="11.875" style="5" bestFit="1" customWidth="1"/>
    <col min="10231" max="10231" width="12.375" style="5" bestFit="1" customWidth="1"/>
    <col min="10232" max="10232" width="10.875" style="5" bestFit="1" customWidth="1"/>
    <col min="10233" max="10233" width="11.375" style="5" bestFit="1" customWidth="1"/>
    <col min="10234" max="10234" width="5" style="5" bestFit="1" customWidth="1"/>
    <col min="10235" max="10235" width="12.875" style="5" bestFit="1" customWidth="1"/>
    <col min="10236" max="10236" width="5" style="5" bestFit="1" customWidth="1"/>
    <col min="10237" max="10238" width="2.375" style="5" bestFit="1" customWidth="1"/>
    <col min="10239" max="10239" width="3.125" style="5" bestFit="1" customWidth="1"/>
    <col min="10240" max="10240" width="2.375" style="5"/>
    <col min="10241" max="10241" width="19" style="5" bestFit="1" customWidth="1"/>
    <col min="10242" max="10242" width="14.25" style="5" customWidth="1"/>
    <col min="10243" max="10243" width="15.875" style="5" bestFit="1" customWidth="1"/>
    <col min="10244" max="10244" width="16.375" style="5" bestFit="1" customWidth="1"/>
    <col min="10245" max="10245" width="14.25" style="5" bestFit="1" customWidth="1"/>
    <col min="10246" max="10246" width="14.875" style="5" bestFit="1" customWidth="1"/>
    <col min="10247" max="10247" width="5.625" style="5" bestFit="1" customWidth="1"/>
    <col min="10248" max="10248" width="17" style="5" bestFit="1" customWidth="1"/>
    <col min="10249" max="10249" width="5.625" style="5" bestFit="1" customWidth="1"/>
    <col min="10250" max="10250" width="5" style="5" customWidth="1"/>
    <col min="10251" max="10251" width="2.875" style="5" bestFit="1" customWidth="1"/>
    <col min="10252" max="10253" width="3.375" style="5" bestFit="1" customWidth="1"/>
    <col min="10254" max="10254" width="2.75" style="5" bestFit="1" customWidth="1"/>
    <col min="10255" max="10255" width="3.75" style="5" bestFit="1" customWidth="1"/>
    <col min="10256" max="10259" width="2.75" style="5" bestFit="1" customWidth="1"/>
    <col min="10260" max="10261" width="3.75" style="5" bestFit="1" customWidth="1"/>
    <col min="10262" max="10483" width="8" style="5" customWidth="1"/>
    <col min="10484" max="10484" width="3.375" style="5" customWidth="1"/>
    <col min="10485" max="10485" width="20.875" style="5" bestFit="1" customWidth="1"/>
    <col min="10486" max="10486" width="11.875" style="5" bestFit="1" customWidth="1"/>
    <col min="10487" max="10487" width="12.375" style="5" bestFit="1" customWidth="1"/>
    <col min="10488" max="10488" width="10.875" style="5" bestFit="1" customWidth="1"/>
    <col min="10489" max="10489" width="11.375" style="5" bestFit="1" customWidth="1"/>
    <col min="10490" max="10490" width="5" style="5" bestFit="1" customWidth="1"/>
    <col min="10491" max="10491" width="12.875" style="5" bestFit="1" customWidth="1"/>
    <col min="10492" max="10492" width="5" style="5" bestFit="1" customWidth="1"/>
    <col min="10493" max="10494" width="2.375" style="5" bestFit="1" customWidth="1"/>
    <col min="10495" max="10495" width="3.125" style="5" bestFit="1" customWidth="1"/>
    <col min="10496" max="10496" width="2.375" style="5"/>
    <col min="10497" max="10497" width="19" style="5" bestFit="1" customWidth="1"/>
    <col min="10498" max="10498" width="14.25" style="5" customWidth="1"/>
    <col min="10499" max="10499" width="15.875" style="5" bestFit="1" customWidth="1"/>
    <col min="10500" max="10500" width="16.375" style="5" bestFit="1" customWidth="1"/>
    <col min="10501" max="10501" width="14.25" style="5" bestFit="1" customWidth="1"/>
    <col min="10502" max="10502" width="14.875" style="5" bestFit="1" customWidth="1"/>
    <col min="10503" max="10503" width="5.625" style="5" bestFit="1" customWidth="1"/>
    <col min="10504" max="10504" width="17" style="5" bestFit="1" customWidth="1"/>
    <col min="10505" max="10505" width="5.625" style="5" bestFit="1" customWidth="1"/>
    <col min="10506" max="10506" width="5" style="5" customWidth="1"/>
    <col min="10507" max="10507" width="2.875" style="5" bestFit="1" customWidth="1"/>
    <col min="10508" max="10509" width="3.375" style="5" bestFit="1" customWidth="1"/>
    <col min="10510" max="10510" width="2.75" style="5" bestFit="1" customWidth="1"/>
    <col min="10511" max="10511" width="3.75" style="5" bestFit="1" customWidth="1"/>
    <col min="10512" max="10515" width="2.75" style="5" bestFit="1" customWidth="1"/>
    <col min="10516" max="10517" width="3.75" style="5" bestFit="1" customWidth="1"/>
    <col min="10518" max="10739" width="8" style="5" customWidth="1"/>
    <col min="10740" max="10740" width="3.375" style="5" customWidth="1"/>
    <col min="10741" max="10741" width="20.875" style="5" bestFit="1" customWidth="1"/>
    <col min="10742" max="10742" width="11.875" style="5" bestFit="1" customWidth="1"/>
    <col min="10743" max="10743" width="12.375" style="5" bestFit="1" customWidth="1"/>
    <col min="10744" max="10744" width="10.875" style="5" bestFit="1" customWidth="1"/>
    <col min="10745" max="10745" width="11.375" style="5" bestFit="1" customWidth="1"/>
    <col min="10746" max="10746" width="5" style="5" bestFit="1" customWidth="1"/>
    <col min="10747" max="10747" width="12.875" style="5" bestFit="1" customWidth="1"/>
    <col min="10748" max="10748" width="5" style="5" bestFit="1" customWidth="1"/>
    <col min="10749" max="10750" width="2.375" style="5" bestFit="1" customWidth="1"/>
    <col min="10751" max="10751" width="3.125" style="5" bestFit="1" customWidth="1"/>
    <col min="10752" max="10752" width="2.375" style="5"/>
    <col min="10753" max="10753" width="19" style="5" bestFit="1" customWidth="1"/>
    <col min="10754" max="10754" width="14.25" style="5" customWidth="1"/>
    <col min="10755" max="10755" width="15.875" style="5" bestFit="1" customWidth="1"/>
    <col min="10756" max="10756" width="16.375" style="5" bestFit="1" customWidth="1"/>
    <col min="10757" max="10757" width="14.25" style="5" bestFit="1" customWidth="1"/>
    <col min="10758" max="10758" width="14.875" style="5" bestFit="1" customWidth="1"/>
    <col min="10759" max="10759" width="5.625" style="5" bestFit="1" customWidth="1"/>
    <col min="10760" max="10760" width="17" style="5" bestFit="1" customWidth="1"/>
    <col min="10761" max="10761" width="5.625" style="5" bestFit="1" customWidth="1"/>
    <col min="10762" max="10762" width="5" style="5" customWidth="1"/>
    <col min="10763" max="10763" width="2.875" style="5" bestFit="1" customWidth="1"/>
    <col min="10764" max="10765" width="3.375" style="5" bestFit="1" customWidth="1"/>
    <col min="10766" max="10766" width="2.75" style="5" bestFit="1" customWidth="1"/>
    <col min="10767" max="10767" width="3.75" style="5" bestFit="1" customWidth="1"/>
    <col min="10768" max="10771" width="2.75" style="5" bestFit="1" customWidth="1"/>
    <col min="10772" max="10773" width="3.75" style="5" bestFit="1" customWidth="1"/>
    <col min="10774" max="10995" width="8" style="5" customWidth="1"/>
    <col min="10996" max="10996" width="3.375" style="5" customWidth="1"/>
    <col min="10997" max="10997" width="20.875" style="5" bestFit="1" customWidth="1"/>
    <col min="10998" max="10998" width="11.875" style="5" bestFit="1" customWidth="1"/>
    <col min="10999" max="10999" width="12.375" style="5" bestFit="1" customWidth="1"/>
    <col min="11000" max="11000" width="10.875" style="5" bestFit="1" customWidth="1"/>
    <col min="11001" max="11001" width="11.375" style="5" bestFit="1" customWidth="1"/>
    <col min="11002" max="11002" width="5" style="5" bestFit="1" customWidth="1"/>
    <col min="11003" max="11003" width="12.875" style="5" bestFit="1" customWidth="1"/>
    <col min="11004" max="11004" width="5" style="5" bestFit="1" customWidth="1"/>
    <col min="11005" max="11006" width="2.375" style="5" bestFit="1" customWidth="1"/>
    <col min="11007" max="11007" width="3.125" style="5" bestFit="1" customWidth="1"/>
    <col min="11008" max="11008" width="2.375" style="5"/>
    <col min="11009" max="11009" width="19" style="5" bestFit="1" customWidth="1"/>
    <col min="11010" max="11010" width="14.25" style="5" customWidth="1"/>
    <col min="11011" max="11011" width="15.875" style="5" bestFit="1" customWidth="1"/>
    <col min="11012" max="11012" width="16.375" style="5" bestFit="1" customWidth="1"/>
    <col min="11013" max="11013" width="14.25" style="5" bestFit="1" customWidth="1"/>
    <col min="11014" max="11014" width="14.875" style="5" bestFit="1" customWidth="1"/>
    <col min="11015" max="11015" width="5.625" style="5" bestFit="1" customWidth="1"/>
    <col min="11016" max="11016" width="17" style="5" bestFit="1" customWidth="1"/>
    <col min="11017" max="11017" width="5.625" style="5" bestFit="1" customWidth="1"/>
    <col min="11018" max="11018" width="5" style="5" customWidth="1"/>
    <col min="11019" max="11019" width="2.875" style="5" bestFit="1" customWidth="1"/>
    <col min="11020" max="11021" width="3.375" style="5" bestFit="1" customWidth="1"/>
    <col min="11022" max="11022" width="2.75" style="5" bestFit="1" customWidth="1"/>
    <col min="11023" max="11023" width="3.75" style="5" bestFit="1" customWidth="1"/>
    <col min="11024" max="11027" width="2.75" style="5" bestFit="1" customWidth="1"/>
    <col min="11028" max="11029" width="3.75" style="5" bestFit="1" customWidth="1"/>
    <col min="11030" max="11251" width="8" style="5" customWidth="1"/>
    <col min="11252" max="11252" width="3.375" style="5" customWidth="1"/>
    <col min="11253" max="11253" width="20.875" style="5" bestFit="1" customWidth="1"/>
    <col min="11254" max="11254" width="11.875" style="5" bestFit="1" customWidth="1"/>
    <col min="11255" max="11255" width="12.375" style="5" bestFit="1" customWidth="1"/>
    <col min="11256" max="11256" width="10.875" style="5" bestFit="1" customWidth="1"/>
    <col min="11257" max="11257" width="11.375" style="5" bestFit="1" customWidth="1"/>
    <col min="11258" max="11258" width="5" style="5" bestFit="1" customWidth="1"/>
    <col min="11259" max="11259" width="12.875" style="5" bestFit="1" customWidth="1"/>
    <col min="11260" max="11260" width="5" style="5" bestFit="1" customWidth="1"/>
    <col min="11261" max="11262" width="2.375" style="5" bestFit="1" customWidth="1"/>
    <col min="11263" max="11263" width="3.125" style="5" bestFit="1" customWidth="1"/>
    <col min="11264" max="11264" width="2.375" style="5"/>
    <col min="11265" max="11265" width="19" style="5" bestFit="1" customWidth="1"/>
    <col min="11266" max="11266" width="14.25" style="5" customWidth="1"/>
    <col min="11267" max="11267" width="15.875" style="5" bestFit="1" customWidth="1"/>
    <col min="11268" max="11268" width="16.375" style="5" bestFit="1" customWidth="1"/>
    <col min="11269" max="11269" width="14.25" style="5" bestFit="1" customWidth="1"/>
    <col min="11270" max="11270" width="14.875" style="5" bestFit="1" customWidth="1"/>
    <col min="11271" max="11271" width="5.625" style="5" bestFit="1" customWidth="1"/>
    <col min="11272" max="11272" width="17" style="5" bestFit="1" customWidth="1"/>
    <col min="11273" max="11273" width="5.625" style="5" bestFit="1" customWidth="1"/>
    <col min="11274" max="11274" width="5" style="5" customWidth="1"/>
    <col min="11275" max="11275" width="2.875" style="5" bestFit="1" customWidth="1"/>
    <col min="11276" max="11277" width="3.375" style="5" bestFit="1" customWidth="1"/>
    <col min="11278" max="11278" width="2.75" style="5" bestFit="1" customWidth="1"/>
    <col min="11279" max="11279" width="3.75" style="5" bestFit="1" customWidth="1"/>
    <col min="11280" max="11283" width="2.75" style="5" bestFit="1" customWidth="1"/>
    <col min="11284" max="11285" width="3.75" style="5" bestFit="1" customWidth="1"/>
    <col min="11286" max="11507" width="8" style="5" customWidth="1"/>
    <col min="11508" max="11508" width="3.375" style="5" customWidth="1"/>
    <col min="11509" max="11509" width="20.875" style="5" bestFit="1" customWidth="1"/>
    <col min="11510" max="11510" width="11.875" style="5" bestFit="1" customWidth="1"/>
    <col min="11511" max="11511" width="12.375" style="5" bestFit="1" customWidth="1"/>
    <col min="11512" max="11512" width="10.875" style="5" bestFit="1" customWidth="1"/>
    <col min="11513" max="11513" width="11.375" style="5" bestFit="1" customWidth="1"/>
    <col min="11514" max="11514" width="5" style="5" bestFit="1" customWidth="1"/>
    <col min="11515" max="11515" width="12.875" style="5" bestFit="1" customWidth="1"/>
    <col min="11516" max="11516" width="5" style="5" bestFit="1" customWidth="1"/>
    <col min="11517" max="11518" width="2.375" style="5" bestFit="1" customWidth="1"/>
    <col min="11519" max="11519" width="3.125" style="5" bestFit="1" customWidth="1"/>
    <col min="11520" max="11520" width="2.375" style="5"/>
    <col min="11521" max="11521" width="19" style="5" bestFit="1" customWidth="1"/>
    <col min="11522" max="11522" width="14.25" style="5" customWidth="1"/>
    <col min="11523" max="11523" width="15.875" style="5" bestFit="1" customWidth="1"/>
    <col min="11524" max="11524" width="16.375" style="5" bestFit="1" customWidth="1"/>
    <col min="11525" max="11525" width="14.25" style="5" bestFit="1" customWidth="1"/>
    <col min="11526" max="11526" width="14.875" style="5" bestFit="1" customWidth="1"/>
    <col min="11527" max="11527" width="5.625" style="5" bestFit="1" customWidth="1"/>
    <col min="11528" max="11528" width="17" style="5" bestFit="1" customWidth="1"/>
    <col min="11529" max="11529" width="5.625" style="5" bestFit="1" customWidth="1"/>
    <col min="11530" max="11530" width="5" style="5" customWidth="1"/>
    <col min="11531" max="11531" width="2.875" style="5" bestFit="1" customWidth="1"/>
    <col min="11532" max="11533" width="3.375" style="5" bestFit="1" customWidth="1"/>
    <col min="11534" max="11534" width="2.75" style="5" bestFit="1" customWidth="1"/>
    <col min="11535" max="11535" width="3.75" style="5" bestFit="1" customWidth="1"/>
    <col min="11536" max="11539" width="2.75" style="5" bestFit="1" customWidth="1"/>
    <col min="11540" max="11541" width="3.75" style="5" bestFit="1" customWidth="1"/>
    <col min="11542" max="11763" width="8" style="5" customWidth="1"/>
    <col min="11764" max="11764" width="3.375" style="5" customWidth="1"/>
    <col min="11765" max="11765" width="20.875" style="5" bestFit="1" customWidth="1"/>
    <col min="11766" max="11766" width="11.875" style="5" bestFit="1" customWidth="1"/>
    <col min="11767" max="11767" width="12.375" style="5" bestFit="1" customWidth="1"/>
    <col min="11768" max="11768" width="10.875" style="5" bestFit="1" customWidth="1"/>
    <col min="11769" max="11769" width="11.375" style="5" bestFit="1" customWidth="1"/>
    <col min="11770" max="11770" width="5" style="5" bestFit="1" customWidth="1"/>
    <col min="11771" max="11771" width="12.875" style="5" bestFit="1" customWidth="1"/>
    <col min="11772" max="11772" width="5" style="5" bestFit="1" customWidth="1"/>
    <col min="11773" max="11774" width="2.375" style="5" bestFit="1" customWidth="1"/>
    <col min="11775" max="11775" width="3.125" style="5" bestFit="1" customWidth="1"/>
    <col min="11776" max="11776" width="2.375" style="5"/>
    <col min="11777" max="11777" width="19" style="5" bestFit="1" customWidth="1"/>
    <col min="11778" max="11778" width="14.25" style="5" customWidth="1"/>
    <col min="11779" max="11779" width="15.875" style="5" bestFit="1" customWidth="1"/>
    <col min="11780" max="11780" width="16.375" style="5" bestFit="1" customWidth="1"/>
    <col min="11781" max="11781" width="14.25" style="5" bestFit="1" customWidth="1"/>
    <col min="11782" max="11782" width="14.875" style="5" bestFit="1" customWidth="1"/>
    <col min="11783" max="11783" width="5.625" style="5" bestFit="1" customWidth="1"/>
    <col min="11784" max="11784" width="17" style="5" bestFit="1" customWidth="1"/>
    <col min="11785" max="11785" width="5.625" style="5" bestFit="1" customWidth="1"/>
    <col min="11786" max="11786" width="5" style="5" customWidth="1"/>
    <col min="11787" max="11787" width="2.875" style="5" bestFit="1" customWidth="1"/>
    <col min="11788" max="11789" width="3.375" style="5" bestFit="1" customWidth="1"/>
    <col min="11790" max="11790" width="2.75" style="5" bestFit="1" customWidth="1"/>
    <col min="11791" max="11791" width="3.75" style="5" bestFit="1" customWidth="1"/>
    <col min="11792" max="11795" width="2.75" style="5" bestFit="1" customWidth="1"/>
    <col min="11796" max="11797" width="3.75" style="5" bestFit="1" customWidth="1"/>
    <col min="11798" max="12019" width="8" style="5" customWidth="1"/>
    <col min="12020" max="12020" width="3.375" style="5" customWidth="1"/>
    <col min="12021" max="12021" width="20.875" style="5" bestFit="1" customWidth="1"/>
    <col min="12022" max="12022" width="11.875" style="5" bestFit="1" customWidth="1"/>
    <col min="12023" max="12023" width="12.375" style="5" bestFit="1" customWidth="1"/>
    <col min="12024" max="12024" width="10.875" style="5" bestFit="1" customWidth="1"/>
    <col min="12025" max="12025" width="11.375" style="5" bestFit="1" customWidth="1"/>
    <col min="12026" max="12026" width="5" style="5" bestFit="1" customWidth="1"/>
    <col min="12027" max="12027" width="12.875" style="5" bestFit="1" customWidth="1"/>
    <col min="12028" max="12028" width="5" style="5" bestFit="1" customWidth="1"/>
    <col min="12029" max="12030" width="2.375" style="5" bestFit="1" customWidth="1"/>
    <col min="12031" max="12031" width="3.125" style="5" bestFit="1" customWidth="1"/>
    <col min="12032" max="12032" width="2.375" style="5"/>
    <col min="12033" max="12033" width="19" style="5" bestFit="1" customWidth="1"/>
    <col min="12034" max="12034" width="14.25" style="5" customWidth="1"/>
    <col min="12035" max="12035" width="15.875" style="5" bestFit="1" customWidth="1"/>
    <col min="12036" max="12036" width="16.375" style="5" bestFit="1" customWidth="1"/>
    <col min="12037" max="12037" width="14.25" style="5" bestFit="1" customWidth="1"/>
    <col min="12038" max="12038" width="14.875" style="5" bestFit="1" customWidth="1"/>
    <col min="12039" max="12039" width="5.625" style="5" bestFit="1" customWidth="1"/>
    <col min="12040" max="12040" width="17" style="5" bestFit="1" customWidth="1"/>
    <col min="12041" max="12041" width="5.625" style="5" bestFit="1" customWidth="1"/>
    <col min="12042" max="12042" width="5" style="5" customWidth="1"/>
    <col min="12043" max="12043" width="2.875" style="5" bestFit="1" customWidth="1"/>
    <col min="12044" max="12045" width="3.375" style="5" bestFit="1" customWidth="1"/>
    <col min="12046" max="12046" width="2.75" style="5" bestFit="1" customWidth="1"/>
    <col min="12047" max="12047" width="3.75" style="5" bestFit="1" customWidth="1"/>
    <col min="12048" max="12051" width="2.75" style="5" bestFit="1" customWidth="1"/>
    <col min="12052" max="12053" width="3.75" style="5" bestFit="1" customWidth="1"/>
    <col min="12054" max="12275" width="8" style="5" customWidth="1"/>
    <col min="12276" max="12276" width="3.375" style="5" customWidth="1"/>
    <col min="12277" max="12277" width="20.875" style="5" bestFit="1" customWidth="1"/>
    <col min="12278" max="12278" width="11.875" style="5" bestFit="1" customWidth="1"/>
    <col min="12279" max="12279" width="12.375" style="5" bestFit="1" customWidth="1"/>
    <col min="12280" max="12280" width="10.875" style="5" bestFit="1" customWidth="1"/>
    <col min="12281" max="12281" width="11.375" style="5" bestFit="1" customWidth="1"/>
    <col min="12282" max="12282" width="5" style="5" bestFit="1" customWidth="1"/>
    <col min="12283" max="12283" width="12.875" style="5" bestFit="1" customWidth="1"/>
    <col min="12284" max="12284" width="5" style="5" bestFit="1" customWidth="1"/>
    <col min="12285" max="12286" width="2.375" style="5" bestFit="1" customWidth="1"/>
    <col min="12287" max="12287" width="3.125" style="5" bestFit="1" customWidth="1"/>
    <col min="12288" max="12288" width="2.375" style="5"/>
    <col min="12289" max="12289" width="19" style="5" bestFit="1" customWidth="1"/>
    <col min="12290" max="12290" width="14.25" style="5" customWidth="1"/>
    <col min="12291" max="12291" width="15.875" style="5" bestFit="1" customWidth="1"/>
    <col min="12292" max="12292" width="16.375" style="5" bestFit="1" customWidth="1"/>
    <col min="12293" max="12293" width="14.25" style="5" bestFit="1" customWidth="1"/>
    <col min="12294" max="12294" width="14.875" style="5" bestFit="1" customWidth="1"/>
    <col min="12295" max="12295" width="5.625" style="5" bestFit="1" customWidth="1"/>
    <col min="12296" max="12296" width="17" style="5" bestFit="1" customWidth="1"/>
    <col min="12297" max="12297" width="5.625" style="5" bestFit="1" customWidth="1"/>
    <col min="12298" max="12298" width="5" style="5" customWidth="1"/>
    <col min="12299" max="12299" width="2.875" style="5" bestFit="1" customWidth="1"/>
    <col min="12300" max="12301" width="3.375" style="5" bestFit="1" customWidth="1"/>
    <col min="12302" max="12302" width="2.75" style="5" bestFit="1" customWidth="1"/>
    <col min="12303" max="12303" width="3.75" style="5" bestFit="1" customWidth="1"/>
    <col min="12304" max="12307" width="2.75" style="5" bestFit="1" customWidth="1"/>
    <col min="12308" max="12309" width="3.75" style="5" bestFit="1" customWidth="1"/>
    <col min="12310" max="12531" width="8" style="5" customWidth="1"/>
    <col min="12532" max="12532" width="3.375" style="5" customWidth="1"/>
    <col min="12533" max="12533" width="20.875" style="5" bestFit="1" customWidth="1"/>
    <col min="12534" max="12534" width="11.875" style="5" bestFit="1" customWidth="1"/>
    <col min="12535" max="12535" width="12.375" style="5" bestFit="1" customWidth="1"/>
    <col min="12536" max="12536" width="10.875" style="5" bestFit="1" customWidth="1"/>
    <col min="12537" max="12537" width="11.375" style="5" bestFit="1" customWidth="1"/>
    <col min="12538" max="12538" width="5" style="5" bestFit="1" customWidth="1"/>
    <col min="12539" max="12539" width="12.875" style="5" bestFit="1" customWidth="1"/>
    <col min="12540" max="12540" width="5" style="5" bestFit="1" customWidth="1"/>
    <col min="12541" max="12542" width="2.375" style="5" bestFit="1" customWidth="1"/>
    <col min="12543" max="12543" width="3.125" style="5" bestFit="1" customWidth="1"/>
    <col min="12544" max="12544" width="2.375" style="5"/>
    <col min="12545" max="12545" width="19" style="5" bestFit="1" customWidth="1"/>
    <col min="12546" max="12546" width="14.25" style="5" customWidth="1"/>
    <col min="12547" max="12547" width="15.875" style="5" bestFit="1" customWidth="1"/>
    <col min="12548" max="12548" width="16.375" style="5" bestFit="1" customWidth="1"/>
    <col min="12549" max="12549" width="14.25" style="5" bestFit="1" customWidth="1"/>
    <col min="12550" max="12550" width="14.875" style="5" bestFit="1" customWidth="1"/>
    <col min="12551" max="12551" width="5.625" style="5" bestFit="1" customWidth="1"/>
    <col min="12552" max="12552" width="17" style="5" bestFit="1" customWidth="1"/>
    <col min="12553" max="12553" width="5.625" style="5" bestFit="1" customWidth="1"/>
    <col min="12554" max="12554" width="5" style="5" customWidth="1"/>
    <col min="12555" max="12555" width="2.875" style="5" bestFit="1" customWidth="1"/>
    <col min="12556" max="12557" width="3.375" style="5" bestFit="1" customWidth="1"/>
    <col min="12558" max="12558" width="2.75" style="5" bestFit="1" customWidth="1"/>
    <col min="12559" max="12559" width="3.75" style="5" bestFit="1" customWidth="1"/>
    <col min="12560" max="12563" width="2.75" style="5" bestFit="1" customWidth="1"/>
    <col min="12564" max="12565" width="3.75" style="5" bestFit="1" customWidth="1"/>
    <col min="12566" max="12787" width="8" style="5" customWidth="1"/>
    <col min="12788" max="12788" width="3.375" style="5" customWidth="1"/>
    <col min="12789" max="12789" width="20.875" style="5" bestFit="1" customWidth="1"/>
    <col min="12790" max="12790" width="11.875" style="5" bestFit="1" customWidth="1"/>
    <col min="12791" max="12791" width="12.375" style="5" bestFit="1" customWidth="1"/>
    <col min="12792" max="12792" width="10.875" style="5" bestFit="1" customWidth="1"/>
    <col min="12793" max="12793" width="11.375" style="5" bestFit="1" customWidth="1"/>
    <col min="12794" max="12794" width="5" style="5" bestFit="1" customWidth="1"/>
    <col min="12795" max="12795" width="12.875" style="5" bestFit="1" customWidth="1"/>
    <col min="12796" max="12796" width="5" style="5" bestFit="1" customWidth="1"/>
    <col min="12797" max="12798" width="2.375" style="5" bestFit="1" customWidth="1"/>
    <col min="12799" max="12799" width="3.125" style="5" bestFit="1" customWidth="1"/>
    <col min="12800" max="12800" width="2.375" style="5"/>
    <col min="12801" max="12801" width="19" style="5" bestFit="1" customWidth="1"/>
    <col min="12802" max="12802" width="14.25" style="5" customWidth="1"/>
    <col min="12803" max="12803" width="15.875" style="5" bestFit="1" customWidth="1"/>
    <col min="12804" max="12804" width="16.375" style="5" bestFit="1" customWidth="1"/>
    <col min="12805" max="12805" width="14.25" style="5" bestFit="1" customWidth="1"/>
    <col min="12806" max="12806" width="14.875" style="5" bestFit="1" customWidth="1"/>
    <col min="12807" max="12807" width="5.625" style="5" bestFit="1" customWidth="1"/>
    <col min="12808" max="12808" width="17" style="5" bestFit="1" customWidth="1"/>
    <col min="12809" max="12809" width="5.625" style="5" bestFit="1" customWidth="1"/>
    <col min="12810" max="12810" width="5" style="5" customWidth="1"/>
    <col min="12811" max="12811" width="2.875" style="5" bestFit="1" customWidth="1"/>
    <col min="12812" max="12813" width="3.375" style="5" bestFit="1" customWidth="1"/>
    <col min="12814" max="12814" width="2.75" style="5" bestFit="1" customWidth="1"/>
    <col min="12815" max="12815" width="3.75" style="5" bestFit="1" customWidth="1"/>
    <col min="12816" max="12819" width="2.75" style="5" bestFit="1" customWidth="1"/>
    <col min="12820" max="12821" width="3.75" style="5" bestFit="1" customWidth="1"/>
    <col min="12822" max="13043" width="8" style="5" customWidth="1"/>
    <col min="13044" max="13044" width="3.375" style="5" customWidth="1"/>
    <col min="13045" max="13045" width="20.875" style="5" bestFit="1" customWidth="1"/>
    <col min="13046" max="13046" width="11.875" style="5" bestFit="1" customWidth="1"/>
    <col min="13047" max="13047" width="12.375" style="5" bestFit="1" customWidth="1"/>
    <col min="13048" max="13048" width="10.875" style="5" bestFit="1" customWidth="1"/>
    <col min="13049" max="13049" width="11.375" style="5" bestFit="1" customWidth="1"/>
    <col min="13050" max="13050" width="5" style="5" bestFit="1" customWidth="1"/>
    <col min="13051" max="13051" width="12.875" style="5" bestFit="1" customWidth="1"/>
    <col min="13052" max="13052" width="5" style="5" bestFit="1" customWidth="1"/>
    <col min="13053" max="13054" width="2.375" style="5" bestFit="1" customWidth="1"/>
    <col min="13055" max="13055" width="3.125" style="5" bestFit="1" customWidth="1"/>
    <col min="13056" max="13056" width="2.375" style="5"/>
    <col min="13057" max="13057" width="19" style="5" bestFit="1" customWidth="1"/>
    <col min="13058" max="13058" width="14.25" style="5" customWidth="1"/>
    <col min="13059" max="13059" width="15.875" style="5" bestFit="1" customWidth="1"/>
    <col min="13060" max="13060" width="16.375" style="5" bestFit="1" customWidth="1"/>
    <col min="13061" max="13061" width="14.25" style="5" bestFit="1" customWidth="1"/>
    <col min="13062" max="13062" width="14.875" style="5" bestFit="1" customWidth="1"/>
    <col min="13063" max="13063" width="5.625" style="5" bestFit="1" customWidth="1"/>
    <col min="13064" max="13064" width="17" style="5" bestFit="1" customWidth="1"/>
    <col min="13065" max="13065" width="5.625" style="5" bestFit="1" customWidth="1"/>
    <col min="13066" max="13066" width="5" style="5" customWidth="1"/>
    <col min="13067" max="13067" width="2.875" style="5" bestFit="1" customWidth="1"/>
    <col min="13068" max="13069" width="3.375" style="5" bestFit="1" customWidth="1"/>
    <col min="13070" max="13070" width="2.75" style="5" bestFit="1" customWidth="1"/>
    <col min="13071" max="13071" width="3.75" style="5" bestFit="1" customWidth="1"/>
    <col min="13072" max="13075" width="2.75" style="5" bestFit="1" customWidth="1"/>
    <col min="13076" max="13077" width="3.75" style="5" bestFit="1" customWidth="1"/>
    <col min="13078" max="13299" width="8" style="5" customWidth="1"/>
    <col min="13300" max="13300" width="3.375" style="5" customWidth="1"/>
    <col min="13301" max="13301" width="20.875" style="5" bestFit="1" customWidth="1"/>
    <col min="13302" max="13302" width="11.875" style="5" bestFit="1" customWidth="1"/>
    <col min="13303" max="13303" width="12.375" style="5" bestFit="1" customWidth="1"/>
    <col min="13304" max="13304" width="10.875" style="5" bestFit="1" customWidth="1"/>
    <col min="13305" max="13305" width="11.375" style="5" bestFit="1" customWidth="1"/>
    <col min="13306" max="13306" width="5" style="5" bestFit="1" customWidth="1"/>
    <col min="13307" max="13307" width="12.875" style="5" bestFit="1" customWidth="1"/>
    <col min="13308" max="13308" width="5" style="5" bestFit="1" customWidth="1"/>
    <col min="13309" max="13310" width="2.375" style="5" bestFit="1" customWidth="1"/>
    <col min="13311" max="13311" width="3.125" style="5" bestFit="1" customWidth="1"/>
    <col min="13312" max="13312" width="2.375" style="5"/>
    <col min="13313" max="13313" width="19" style="5" bestFit="1" customWidth="1"/>
    <col min="13314" max="13314" width="14.25" style="5" customWidth="1"/>
    <col min="13315" max="13315" width="15.875" style="5" bestFit="1" customWidth="1"/>
    <col min="13316" max="13316" width="16.375" style="5" bestFit="1" customWidth="1"/>
    <col min="13317" max="13317" width="14.25" style="5" bestFit="1" customWidth="1"/>
    <col min="13318" max="13318" width="14.875" style="5" bestFit="1" customWidth="1"/>
    <col min="13319" max="13319" width="5.625" style="5" bestFit="1" customWidth="1"/>
    <col min="13320" max="13320" width="17" style="5" bestFit="1" customWidth="1"/>
    <col min="13321" max="13321" width="5.625" style="5" bestFit="1" customWidth="1"/>
    <col min="13322" max="13322" width="5" style="5" customWidth="1"/>
    <col min="13323" max="13323" width="2.875" style="5" bestFit="1" customWidth="1"/>
    <col min="13324" max="13325" width="3.375" style="5" bestFit="1" customWidth="1"/>
    <col min="13326" max="13326" width="2.75" style="5" bestFit="1" customWidth="1"/>
    <col min="13327" max="13327" width="3.75" style="5" bestFit="1" customWidth="1"/>
    <col min="13328" max="13331" width="2.75" style="5" bestFit="1" customWidth="1"/>
    <col min="13332" max="13333" width="3.75" style="5" bestFit="1" customWidth="1"/>
    <col min="13334" max="13555" width="8" style="5" customWidth="1"/>
    <col min="13556" max="13556" width="3.375" style="5" customWidth="1"/>
    <col min="13557" max="13557" width="20.875" style="5" bestFit="1" customWidth="1"/>
    <col min="13558" max="13558" width="11.875" style="5" bestFit="1" customWidth="1"/>
    <col min="13559" max="13559" width="12.375" style="5" bestFit="1" customWidth="1"/>
    <col min="13560" max="13560" width="10.875" style="5" bestFit="1" customWidth="1"/>
    <col min="13561" max="13561" width="11.375" style="5" bestFit="1" customWidth="1"/>
    <col min="13562" max="13562" width="5" style="5" bestFit="1" customWidth="1"/>
    <col min="13563" max="13563" width="12.875" style="5" bestFit="1" customWidth="1"/>
    <col min="13564" max="13564" width="5" style="5" bestFit="1" customWidth="1"/>
    <col min="13565" max="13566" width="2.375" style="5" bestFit="1" customWidth="1"/>
    <col min="13567" max="13567" width="3.125" style="5" bestFit="1" customWidth="1"/>
    <col min="13568" max="13568" width="2.375" style="5"/>
    <col min="13569" max="13569" width="19" style="5" bestFit="1" customWidth="1"/>
    <col min="13570" max="13570" width="14.25" style="5" customWidth="1"/>
    <col min="13571" max="13571" width="15.875" style="5" bestFit="1" customWidth="1"/>
    <col min="13572" max="13572" width="16.375" style="5" bestFit="1" customWidth="1"/>
    <col min="13573" max="13573" width="14.25" style="5" bestFit="1" customWidth="1"/>
    <col min="13574" max="13574" width="14.875" style="5" bestFit="1" customWidth="1"/>
    <col min="13575" max="13575" width="5.625" style="5" bestFit="1" customWidth="1"/>
    <col min="13576" max="13576" width="17" style="5" bestFit="1" customWidth="1"/>
    <col min="13577" max="13577" width="5.625" style="5" bestFit="1" customWidth="1"/>
    <col min="13578" max="13578" width="5" style="5" customWidth="1"/>
    <col min="13579" max="13579" width="2.875" style="5" bestFit="1" customWidth="1"/>
    <col min="13580" max="13581" width="3.375" style="5" bestFit="1" customWidth="1"/>
    <col min="13582" max="13582" width="2.75" style="5" bestFit="1" customWidth="1"/>
    <col min="13583" max="13583" width="3.75" style="5" bestFit="1" customWidth="1"/>
    <col min="13584" max="13587" width="2.75" style="5" bestFit="1" customWidth="1"/>
    <col min="13588" max="13589" width="3.75" style="5" bestFit="1" customWidth="1"/>
    <col min="13590" max="13811" width="8" style="5" customWidth="1"/>
    <col min="13812" max="13812" width="3.375" style="5" customWidth="1"/>
    <col min="13813" max="13813" width="20.875" style="5" bestFit="1" customWidth="1"/>
    <col min="13814" max="13814" width="11.875" style="5" bestFit="1" customWidth="1"/>
    <col min="13815" max="13815" width="12.375" style="5" bestFit="1" customWidth="1"/>
    <col min="13816" max="13816" width="10.875" style="5" bestFit="1" customWidth="1"/>
    <col min="13817" max="13817" width="11.375" style="5" bestFit="1" customWidth="1"/>
    <col min="13818" max="13818" width="5" style="5" bestFit="1" customWidth="1"/>
    <col min="13819" max="13819" width="12.875" style="5" bestFit="1" customWidth="1"/>
    <col min="13820" max="13820" width="5" style="5" bestFit="1" customWidth="1"/>
    <col min="13821" max="13822" width="2.375" style="5" bestFit="1" customWidth="1"/>
    <col min="13823" max="13823" width="3.125" style="5" bestFit="1" customWidth="1"/>
    <col min="13824" max="13824" width="2.375" style="5"/>
    <col min="13825" max="13825" width="19" style="5" bestFit="1" customWidth="1"/>
    <col min="13826" max="13826" width="14.25" style="5" customWidth="1"/>
    <col min="13827" max="13827" width="15.875" style="5" bestFit="1" customWidth="1"/>
    <col min="13828" max="13828" width="16.375" style="5" bestFit="1" customWidth="1"/>
    <col min="13829" max="13829" width="14.25" style="5" bestFit="1" customWidth="1"/>
    <col min="13830" max="13830" width="14.875" style="5" bestFit="1" customWidth="1"/>
    <col min="13831" max="13831" width="5.625" style="5" bestFit="1" customWidth="1"/>
    <col min="13832" max="13832" width="17" style="5" bestFit="1" customWidth="1"/>
    <col min="13833" max="13833" width="5.625" style="5" bestFit="1" customWidth="1"/>
    <col min="13834" max="13834" width="5" style="5" customWidth="1"/>
    <col min="13835" max="13835" width="2.875" style="5" bestFit="1" customWidth="1"/>
    <col min="13836" max="13837" width="3.375" style="5" bestFit="1" customWidth="1"/>
    <col min="13838" max="13838" width="2.75" style="5" bestFit="1" customWidth="1"/>
    <col min="13839" max="13839" width="3.75" style="5" bestFit="1" customWidth="1"/>
    <col min="13840" max="13843" width="2.75" style="5" bestFit="1" customWidth="1"/>
    <col min="13844" max="13845" width="3.75" style="5" bestFit="1" customWidth="1"/>
    <col min="13846" max="14067" width="8" style="5" customWidth="1"/>
    <col min="14068" max="14068" width="3.375" style="5" customWidth="1"/>
    <col min="14069" max="14069" width="20.875" style="5" bestFit="1" customWidth="1"/>
    <col min="14070" max="14070" width="11.875" style="5" bestFit="1" customWidth="1"/>
    <col min="14071" max="14071" width="12.375" style="5" bestFit="1" customWidth="1"/>
    <col min="14072" max="14072" width="10.875" style="5" bestFit="1" customWidth="1"/>
    <col min="14073" max="14073" width="11.375" style="5" bestFit="1" customWidth="1"/>
    <col min="14074" max="14074" width="5" style="5" bestFit="1" customWidth="1"/>
    <col min="14075" max="14075" width="12.875" style="5" bestFit="1" customWidth="1"/>
    <col min="14076" max="14076" width="5" style="5" bestFit="1" customWidth="1"/>
    <col min="14077" max="14078" width="2.375" style="5" bestFit="1" customWidth="1"/>
    <col min="14079" max="14079" width="3.125" style="5" bestFit="1" customWidth="1"/>
    <col min="14080" max="14080" width="2.375" style="5"/>
    <col min="14081" max="14081" width="19" style="5" bestFit="1" customWidth="1"/>
    <col min="14082" max="14082" width="14.25" style="5" customWidth="1"/>
    <col min="14083" max="14083" width="15.875" style="5" bestFit="1" customWidth="1"/>
    <col min="14084" max="14084" width="16.375" style="5" bestFit="1" customWidth="1"/>
    <col min="14085" max="14085" width="14.25" style="5" bestFit="1" customWidth="1"/>
    <col min="14086" max="14086" width="14.875" style="5" bestFit="1" customWidth="1"/>
    <col min="14087" max="14087" width="5.625" style="5" bestFit="1" customWidth="1"/>
    <col min="14088" max="14088" width="17" style="5" bestFit="1" customWidth="1"/>
    <col min="14089" max="14089" width="5.625" style="5" bestFit="1" customWidth="1"/>
    <col min="14090" max="14090" width="5" style="5" customWidth="1"/>
    <col min="14091" max="14091" width="2.875" style="5" bestFit="1" customWidth="1"/>
    <col min="14092" max="14093" width="3.375" style="5" bestFit="1" customWidth="1"/>
    <col min="14094" max="14094" width="2.75" style="5" bestFit="1" customWidth="1"/>
    <col min="14095" max="14095" width="3.75" style="5" bestFit="1" customWidth="1"/>
    <col min="14096" max="14099" width="2.75" style="5" bestFit="1" customWidth="1"/>
    <col min="14100" max="14101" width="3.75" style="5" bestFit="1" customWidth="1"/>
    <col min="14102" max="14323" width="8" style="5" customWidth="1"/>
    <col min="14324" max="14324" width="3.375" style="5" customWidth="1"/>
    <col min="14325" max="14325" width="20.875" style="5" bestFit="1" customWidth="1"/>
    <col min="14326" max="14326" width="11.875" style="5" bestFit="1" customWidth="1"/>
    <col min="14327" max="14327" width="12.375" style="5" bestFit="1" customWidth="1"/>
    <col min="14328" max="14328" width="10.875" style="5" bestFit="1" customWidth="1"/>
    <col min="14329" max="14329" width="11.375" style="5" bestFit="1" customWidth="1"/>
    <col min="14330" max="14330" width="5" style="5" bestFit="1" customWidth="1"/>
    <col min="14331" max="14331" width="12.875" style="5" bestFit="1" customWidth="1"/>
    <col min="14332" max="14332" width="5" style="5" bestFit="1" customWidth="1"/>
    <col min="14333" max="14334" width="2.375" style="5" bestFit="1" customWidth="1"/>
    <col min="14335" max="14335" width="3.125" style="5" bestFit="1" customWidth="1"/>
    <col min="14336" max="14336" width="2.375" style="5"/>
    <col min="14337" max="14337" width="19" style="5" bestFit="1" customWidth="1"/>
    <col min="14338" max="14338" width="14.25" style="5" customWidth="1"/>
    <col min="14339" max="14339" width="15.875" style="5" bestFit="1" customWidth="1"/>
    <col min="14340" max="14340" width="16.375" style="5" bestFit="1" customWidth="1"/>
    <col min="14341" max="14341" width="14.25" style="5" bestFit="1" customWidth="1"/>
    <col min="14342" max="14342" width="14.875" style="5" bestFit="1" customWidth="1"/>
    <col min="14343" max="14343" width="5.625" style="5" bestFit="1" customWidth="1"/>
    <col min="14344" max="14344" width="17" style="5" bestFit="1" customWidth="1"/>
    <col min="14345" max="14345" width="5.625" style="5" bestFit="1" customWidth="1"/>
    <col min="14346" max="14346" width="5" style="5" customWidth="1"/>
    <col min="14347" max="14347" width="2.875" style="5" bestFit="1" customWidth="1"/>
    <col min="14348" max="14349" width="3.375" style="5" bestFit="1" customWidth="1"/>
    <col min="14350" max="14350" width="2.75" style="5" bestFit="1" customWidth="1"/>
    <col min="14351" max="14351" width="3.75" style="5" bestFit="1" customWidth="1"/>
    <col min="14352" max="14355" width="2.75" style="5" bestFit="1" customWidth="1"/>
    <col min="14356" max="14357" width="3.75" style="5" bestFit="1" customWidth="1"/>
    <col min="14358" max="14579" width="8" style="5" customWidth="1"/>
    <col min="14580" max="14580" width="3.375" style="5" customWidth="1"/>
    <col min="14581" max="14581" width="20.875" style="5" bestFit="1" customWidth="1"/>
    <col min="14582" max="14582" width="11.875" style="5" bestFit="1" customWidth="1"/>
    <col min="14583" max="14583" width="12.375" style="5" bestFit="1" customWidth="1"/>
    <col min="14584" max="14584" width="10.875" style="5" bestFit="1" customWidth="1"/>
    <col min="14585" max="14585" width="11.375" style="5" bestFit="1" customWidth="1"/>
    <col min="14586" max="14586" width="5" style="5" bestFit="1" customWidth="1"/>
    <col min="14587" max="14587" width="12.875" style="5" bestFit="1" customWidth="1"/>
    <col min="14588" max="14588" width="5" style="5" bestFit="1" customWidth="1"/>
    <col min="14589" max="14590" width="2.375" style="5" bestFit="1" customWidth="1"/>
    <col min="14591" max="14591" width="3.125" style="5" bestFit="1" customWidth="1"/>
    <col min="14592" max="14592" width="2.375" style="5"/>
    <col min="14593" max="14593" width="19" style="5" bestFit="1" customWidth="1"/>
    <col min="14594" max="14594" width="14.25" style="5" customWidth="1"/>
    <col min="14595" max="14595" width="15.875" style="5" bestFit="1" customWidth="1"/>
    <col min="14596" max="14596" width="16.375" style="5" bestFit="1" customWidth="1"/>
    <col min="14597" max="14597" width="14.25" style="5" bestFit="1" customWidth="1"/>
    <col min="14598" max="14598" width="14.875" style="5" bestFit="1" customWidth="1"/>
    <col min="14599" max="14599" width="5.625" style="5" bestFit="1" customWidth="1"/>
    <col min="14600" max="14600" width="17" style="5" bestFit="1" customWidth="1"/>
    <col min="14601" max="14601" width="5.625" style="5" bestFit="1" customWidth="1"/>
    <col min="14602" max="14602" width="5" style="5" customWidth="1"/>
    <col min="14603" max="14603" width="2.875" style="5" bestFit="1" customWidth="1"/>
    <col min="14604" max="14605" width="3.375" style="5" bestFit="1" customWidth="1"/>
    <col min="14606" max="14606" width="2.75" style="5" bestFit="1" customWidth="1"/>
    <col min="14607" max="14607" width="3.75" style="5" bestFit="1" customWidth="1"/>
    <col min="14608" max="14611" width="2.75" style="5" bestFit="1" customWidth="1"/>
    <col min="14612" max="14613" width="3.75" style="5" bestFit="1" customWidth="1"/>
    <col min="14614" max="14835" width="8" style="5" customWidth="1"/>
    <col min="14836" max="14836" width="3.375" style="5" customWidth="1"/>
    <col min="14837" max="14837" width="20.875" style="5" bestFit="1" customWidth="1"/>
    <col min="14838" max="14838" width="11.875" style="5" bestFit="1" customWidth="1"/>
    <col min="14839" max="14839" width="12.375" style="5" bestFit="1" customWidth="1"/>
    <col min="14840" max="14840" width="10.875" style="5" bestFit="1" customWidth="1"/>
    <col min="14841" max="14841" width="11.375" style="5" bestFit="1" customWidth="1"/>
    <col min="14842" max="14842" width="5" style="5" bestFit="1" customWidth="1"/>
    <col min="14843" max="14843" width="12.875" style="5" bestFit="1" customWidth="1"/>
    <col min="14844" max="14844" width="5" style="5" bestFit="1" customWidth="1"/>
    <col min="14845" max="14846" width="2.375" style="5" bestFit="1" customWidth="1"/>
    <col min="14847" max="14847" width="3.125" style="5" bestFit="1" customWidth="1"/>
    <col min="14848" max="14848" width="2.375" style="5"/>
    <col min="14849" max="14849" width="19" style="5" bestFit="1" customWidth="1"/>
    <col min="14850" max="14850" width="14.25" style="5" customWidth="1"/>
    <col min="14851" max="14851" width="15.875" style="5" bestFit="1" customWidth="1"/>
    <col min="14852" max="14852" width="16.375" style="5" bestFit="1" customWidth="1"/>
    <col min="14853" max="14853" width="14.25" style="5" bestFit="1" customWidth="1"/>
    <col min="14854" max="14854" width="14.875" style="5" bestFit="1" customWidth="1"/>
    <col min="14855" max="14855" width="5.625" style="5" bestFit="1" customWidth="1"/>
    <col min="14856" max="14856" width="17" style="5" bestFit="1" customWidth="1"/>
    <col min="14857" max="14857" width="5.625" style="5" bestFit="1" customWidth="1"/>
    <col min="14858" max="14858" width="5" style="5" customWidth="1"/>
    <col min="14859" max="14859" width="2.875" style="5" bestFit="1" customWidth="1"/>
    <col min="14860" max="14861" width="3.375" style="5" bestFit="1" customWidth="1"/>
    <col min="14862" max="14862" width="2.75" style="5" bestFit="1" customWidth="1"/>
    <col min="14863" max="14863" width="3.75" style="5" bestFit="1" customWidth="1"/>
    <col min="14864" max="14867" width="2.75" style="5" bestFit="1" customWidth="1"/>
    <col min="14868" max="14869" width="3.75" style="5" bestFit="1" customWidth="1"/>
    <col min="14870" max="15091" width="8" style="5" customWidth="1"/>
    <col min="15092" max="15092" width="3.375" style="5" customWidth="1"/>
    <col min="15093" max="15093" width="20.875" style="5" bestFit="1" customWidth="1"/>
    <col min="15094" max="15094" width="11.875" style="5" bestFit="1" customWidth="1"/>
    <col min="15095" max="15095" width="12.375" style="5" bestFit="1" customWidth="1"/>
    <col min="15096" max="15096" width="10.875" style="5" bestFit="1" customWidth="1"/>
    <col min="15097" max="15097" width="11.375" style="5" bestFit="1" customWidth="1"/>
    <col min="15098" max="15098" width="5" style="5" bestFit="1" customWidth="1"/>
    <col min="15099" max="15099" width="12.875" style="5" bestFit="1" customWidth="1"/>
    <col min="15100" max="15100" width="5" style="5" bestFit="1" customWidth="1"/>
    <col min="15101" max="15102" width="2.375" style="5" bestFit="1" customWidth="1"/>
    <col min="15103" max="15103" width="3.125" style="5" bestFit="1" customWidth="1"/>
    <col min="15104" max="15104" width="2.375" style="5"/>
    <col min="15105" max="15105" width="19" style="5" bestFit="1" customWidth="1"/>
    <col min="15106" max="15106" width="14.25" style="5" customWidth="1"/>
    <col min="15107" max="15107" width="15.875" style="5" bestFit="1" customWidth="1"/>
    <col min="15108" max="15108" width="16.375" style="5" bestFit="1" customWidth="1"/>
    <col min="15109" max="15109" width="14.25" style="5" bestFit="1" customWidth="1"/>
    <col min="15110" max="15110" width="14.875" style="5" bestFit="1" customWidth="1"/>
    <col min="15111" max="15111" width="5.625" style="5" bestFit="1" customWidth="1"/>
    <col min="15112" max="15112" width="17" style="5" bestFit="1" customWidth="1"/>
    <col min="15113" max="15113" width="5.625" style="5" bestFit="1" customWidth="1"/>
    <col min="15114" max="15114" width="5" style="5" customWidth="1"/>
    <col min="15115" max="15115" width="2.875" style="5" bestFit="1" customWidth="1"/>
    <col min="15116" max="15117" width="3.375" style="5" bestFit="1" customWidth="1"/>
    <col min="15118" max="15118" width="2.75" style="5" bestFit="1" customWidth="1"/>
    <col min="15119" max="15119" width="3.75" style="5" bestFit="1" customWidth="1"/>
    <col min="15120" max="15123" width="2.75" style="5" bestFit="1" customWidth="1"/>
    <col min="15124" max="15125" width="3.75" style="5" bestFit="1" customWidth="1"/>
    <col min="15126" max="15347" width="8" style="5" customWidth="1"/>
    <col min="15348" max="15348" width="3.375" style="5" customWidth="1"/>
    <col min="15349" max="15349" width="20.875" style="5" bestFit="1" customWidth="1"/>
    <col min="15350" max="15350" width="11.875" style="5" bestFit="1" customWidth="1"/>
    <col min="15351" max="15351" width="12.375" style="5" bestFit="1" customWidth="1"/>
    <col min="15352" max="15352" width="10.875" style="5" bestFit="1" customWidth="1"/>
    <col min="15353" max="15353" width="11.375" style="5" bestFit="1" customWidth="1"/>
    <col min="15354" max="15354" width="5" style="5" bestFit="1" customWidth="1"/>
    <col min="15355" max="15355" width="12.875" style="5" bestFit="1" customWidth="1"/>
    <col min="15356" max="15356" width="5" style="5" bestFit="1" customWidth="1"/>
    <col min="15357" max="15358" width="2.375" style="5" bestFit="1" customWidth="1"/>
    <col min="15359" max="15359" width="3.125" style="5" bestFit="1" customWidth="1"/>
    <col min="15360" max="15360" width="2.375" style="5"/>
    <col min="15361" max="15361" width="19" style="5" bestFit="1" customWidth="1"/>
    <col min="15362" max="15362" width="14.25" style="5" customWidth="1"/>
    <col min="15363" max="15363" width="15.875" style="5" bestFit="1" customWidth="1"/>
    <col min="15364" max="15364" width="16.375" style="5" bestFit="1" customWidth="1"/>
    <col min="15365" max="15365" width="14.25" style="5" bestFit="1" customWidth="1"/>
    <col min="15366" max="15366" width="14.875" style="5" bestFit="1" customWidth="1"/>
    <col min="15367" max="15367" width="5.625" style="5" bestFit="1" customWidth="1"/>
    <col min="15368" max="15368" width="17" style="5" bestFit="1" customWidth="1"/>
    <col min="15369" max="15369" width="5.625" style="5" bestFit="1" customWidth="1"/>
    <col min="15370" max="15370" width="5" style="5" customWidth="1"/>
    <col min="15371" max="15371" width="2.875" style="5" bestFit="1" customWidth="1"/>
    <col min="15372" max="15373" width="3.375" style="5" bestFit="1" customWidth="1"/>
    <col min="15374" max="15374" width="2.75" style="5" bestFit="1" customWidth="1"/>
    <col min="15375" max="15375" width="3.75" style="5" bestFit="1" customWidth="1"/>
    <col min="15376" max="15379" width="2.75" style="5" bestFit="1" customWidth="1"/>
    <col min="15380" max="15381" width="3.75" style="5" bestFit="1" customWidth="1"/>
    <col min="15382" max="15603" width="8" style="5" customWidth="1"/>
    <col min="15604" max="15604" width="3.375" style="5" customWidth="1"/>
    <col min="15605" max="15605" width="20.875" style="5" bestFit="1" customWidth="1"/>
    <col min="15606" max="15606" width="11.875" style="5" bestFit="1" customWidth="1"/>
    <col min="15607" max="15607" width="12.375" style="5" bestFit="1" customWidth="1"/>
    <col min="15608" max="15608" width="10.875" style="5" bestFit="1" customWidth="1"/>
    <col min="15609" max="15609" width="11.375" style="5" bestFit="1" customWidth="1"/>
    <col min="15610" max="15610" width="5" style="5" bestFit="1" customWidth="1"/>
    <col min="15611" max="15611" width="12.875" style="5" bestFit="1" customWidth="1"/>
    <col min="15612" max="15612" width="5" style="5" bestFit="1" customWidth="1"/>
    <col min="15613" max="15614" width="2.375" style="5" bestFit="1" customWidth="1"/>
    <col min="15615" max="15615" width="3.125" style="5" bestFit="1" customWidth="1"/>
    <col min="15616" max="15616" width="2.375" style="5"/>
    <col min="15617" max="15617" width="19" style="5" bestFit="1" customWidth="1"/>
    <col min="15618" max="15618" width="14.25" style="5" customWidth="1"/>
    <col min="15619" max="15619" width="15.875" style="5" bestFit="1" customWidth="1"/>
    <col min="15620" max="15620" width="16.375" style="5" bestFit="1" customWidth="1"/>
    <col min="15621" max="15621" width="14.25" style="5" bestFit="1" customWidth="1"/>
    <col min="15622" max="15622" width="14.875" style="5" bestFit="1" customWidth="1"/>
    <col min="15623" max="15623" width="5.625" style="5" bestFit="1" customWidth="1"/>
    <col min="15624" max="15624" width="17" style="5" bestFit="1" customWidth="1"/>
    <col min="15625" max="15625" width="5.625" style="5" bestFit="1" customWidth="1"/>
    <col min="15626" max="15626" width="5" style="5" customWidth="1"/>
    <col min="15627" max="15627" width="2.875" style="5" bestFit="1" customWidth="1"/>
    <col min="15628" max="15629" width="3.375" style="5" bestFit="1" customWidth="1"/>
    <col min="15630" max="15630" width="2.75" style="5" bestFit="1" customWidth="1"/>
    <col min="15631" max="15631" width="3.75" style="5" bestFit="1" customWidth="1"/>
    <col min="15632" max="15635" width="2.75" style="5" bestFit="1" customWidth="1"/>
    <col min="15636" max="15637" width="3.75" style="5" bestFit="1" customWidth="1"/>
    <col min="15638" max="15859" width="8" style="5" customWidth="1"/>
    <col min="15860" max="15860" width="3.375" style="5" customWidth="1"/>
    <col min="15861" max="15861" width="20.875" style="5" bestFit="1" customWidth="1"/>
    <col min="15862" max="15862" width="11.875" style="5" bestFit="1" customWidth="1"/>
    <col min="15863" max="15863" width="12.375" style="5" bestFit="1" customWidth="1"/>
    <col min="15864" max="15864" width="10.875" style="5" bestFit="1" customWidth="1"/>
    <col min="15865" max="15865" width="11.375" style="5" bestFit="1" customWidth="1"/>
    <col min="15866" max="15866" width="5" style="5" bestFit="1" customWidth="1"/>
    <col min="15867" max="15867" width="12.875" style="5" bestFit="1" customWidth="1"/>
    <col min="15868" max="15868" width="5" style="5" bestFit="1" customWidth="1"/>
    <col min="15869" max="15870" width="2.375" style="5" bestFit="1" customWidth="1"/>
    <col min="15871" max="15871" width="3.125" style="5" bestFit="1" customWidth="1"/>
    <col min="15872" max="15872" width="2.375" style="5"/>
    <col min="15873" max="15873" width="19" style="5" bestFit="1" customWidth="1"/>
    <col min="15874" max="15874" width="14.25" style="5" customWidth="1"/>
    <col min="15875" max="15875" width="15.875" style="5" bestFit="1" customWidth="1"/>
    <col min="15876" max="15876" width="16.375" style="5" bestFit="1" customWidth="1"/>
    <col min="15877" max="15877" width="14.25" style="5" bestFit="1" customWidth="1"/>
    <col min="15878" max="15878" width="14.875" style="5" bestFit="1" customWidth="1"/>
    <col min="15879" max="15879" width="5.625" style="5" bestFit="1" customWidth="1"/>
    <col min="15880" max="15880" width="17" style="5" bestFit="1" customWidth="1"/>
    <col min="15881" max="15881" width="5.625" style="5" bestFit="1" customWidth="1"/>
    <col min="15882" max="15882" width="5" style="5" customWidth="1"/>
    <col min="15883" max="15883" width="2.875" style="5" bestFit="1" customWidth="1"/>
    <col min="15884" max="15885" width="3.375" style="5" bestFit="1" customWidth="1"/>
    <col min="15886" max="15886" width="2.75" style="5" bestFit="1" customWidth="1"/>
    <col min="15887" max="15887" width="3.75" style="5" bestFit="1" customWidth="1"/>
    <col min="15888" max="15891" width="2.75" style="5" bestFit="1" customWidth="1"/>
    <col min="15892" max="15893" width="3.75" style="5" bestFit="1" customWidth="1"/>
    <col min="15894" max="16115" width="8" style="5" customWidth="1"/>
    <col min="16116" max="16116" width="3.375" style="5" customWidth="1"/>
    <col min="16117" max="16117" width="20.875" style="5" bestFit="1" customWidth="1"/>
    <col min="16118" max="16118" width="11.875" style="5" bestFit="1" customWidth="1"/>
    <col min="16119" max="16119" width="12.375" style="5" bestFit="1" customWidth="1"/>
    <col min="16120" max="16120" width="10.875" style="5" bestFit="1" customWidth="1"/>
    <col min="16121" max="16121" width="11.375" style="5" bestFit="1" customWidth="1"/>
    <col min="16122" max="16122" width="5" style="5" bestFit="1" customWidth="1"/>
    <col min="16123" max="16123" width="12.875" style="5" bestFit="1" customWidth="1"/>
    <col min="16124" max="16124" width="5" style="5" bestFit="1" customWidth="1"/>
    <col min="16125" max="16126" width="2.375" style="5" bestFit="1" customWidth="1"/>
    <col min="16127" max="16127" width="3.125" style="5" bestFit="1" customWidth="1"/>
    <col min="16128" max="16128" width="2.375" style="5"/>
    <col min="16129" max="16129" width="19" style="5" bestFit="1" customWidth="1"/>
    <col min="16130" max="16130" width="14.25" style="5" customWidth="1"/>
    <col min="16131" max="16131" width="15.875" style="5" bestFit="1" customWidth="1"/>
    <col min="16132" max="16132" width="16.375" style="5" bestFit="1" customWidth="1"/>
    <col min="16133" max="16133" width="14.25" style="5" bestFit="1" customWidth="1"/>
    <col min="16134" max="16134" width="14.875" style="5" bestFit="1" customWidth="1"/>
    <col min="16135" max="16135" width="5.625" style="5" bestFit="1" customWidth="1"/>
    <col min="16136" max="16136" width="17" style="5" bestFit="1" customWidth="1"/>
    <col min="16137" max="16137" width="5.625" style="5" bestFit="1" customWidth="1"/>
    <col min="16138" max="16138" width="5" style="5" customWidth="1"/>
    <col min="16139" max="16139" width="2.875" style="5" bestFit="1" customWidth="1"/>
    <col min="16140" max="16141" width="3.375" style="5" bestFit="1" customWidth="1"/>
    <col min="16142" max="16142" width="2.75" style="5" bestFit="1" customWidth="1"/>
    <col min="16143" max="16143" width="3.75" style="5" bestFit="1" customWidth="1"/>
    <col min="16144" max="16147" width="2.75" style="5" bestFit="1" customWidth="1"/>
    <col min="16148" max="16149" width="3.75" style="5" bestFit="1" customWidth="1"/>
    <col min="16150" max="16371" width="8" style="5" customWidth="1"/>
    <col min="16372" max="16372" width="3.375" style="5" customWidth="1"/>
    <col min="16373" max="16373" width="20.875" style="5" bestFit="1" customWidth="1"/>
    <col min="16374" max="16374" width="11.875" style="5" bestFit="1" customWidth="1"/>
    <col min="16375" max="16375" width="12.375" style="5" bestFit="1" customWidth="1"/>
    <col min="16376" max="16376" width="10.875" style="5" bestFit="1" customWidth="1"/>
    <col min="16377" max="16377" width="11.375" style="5" bestFit="1" customWidth="1"/>
    <col min="16378" max="16378" width="5" style="5" bestFit="1" customWidth="1"/>
    <col min="16379" max="16379" width="12.875" style="5" bestFit="1" customWidth="1"/>
    <col min="16380" max="16380" width="5" style="5" bestFit="1" customWidth="1"/>
    <col min="16381" max="16382" width="2.375" style="5" bestFit="1" customWidth="1"/>
    <col min="16383" max="16383" width="3.125" style="5" bestFit="1" customWidth="1"/>
    <col min="16384" max="16384" width="2.375" style="5"/>
  </cols>
  <sheetData>
    <row r="1" spans="1:25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</row>
    <row r="2" spans="1:256" x14ac:dyDescent="0.2">
      <c r="A2" s="6"/>
      <c r="B2" s="7"/>
      <c r="C2" s="7"/>
      <c r="D2" s="7"/>
      <c r="E2" s="7"/>
      <c r="F2" s="7"/>
      <c r="G2" s="7"/>
      <c r="H2" s="7"/>
      <c r="I2" s="7"/>
      <c r="J2" s="3"/>
      <c r="K2" s="8" t="s">
        <v>2</v>
      </c>
      <c r="L2" s="9"/>
      <c r="M2" s="9"/>
      <c r="N2" s="9"/>
      <c r="O2" s="10"/>
      <c r="P2" s="11" t="s">
        <v>3</v>
      </c>
      <c r="Q2" s="12"/>
      <c r="R2" s="12"/>
      <c r="S2" s="12"/>
      <c r="T2" s="13"/>
      <c r="U2" s="14" t="s">
        <v>4</v>
      </c>
    </row>
    <row r="3" spans="1:256" x14ac:dyDescent="0.2">
      <c r="A3" s="15" t="s">
        <v>5</v>
      </c>
      <c r="B3" s="16"/>
      <c r="C3" s="17" t="s">
        <v>6</v>
      </c>
      <c r="D3" s="18" t="s">
        <v>7</v>
      </c>
      <c r="E3" s="18" t="s">
        <v>8</v>
      </c>
      <c r="F3" s="19" t="s">
        <v>9</v>
      </c>
      <c r="G3" s="18" t="s">
        <v>10</v>
      </c>
      <c r="H3" s="18" t="s">
        <v>11</v>
      </c>
      <c r="I3" s="20" t="s">
        <v>10</v>
      </c>
      <c r="J3" s="21"/>
      <c r="K3" s="22" t="s">
        <v>12</v>
      </c>
      <c r="L3" s="22" t="s">
        <v>13</v>
      </c>
      <c r="M3" s="22" t="s">
        <v>14</v>
      </c>
      <c r="N3" s="22" t="s">
        <v>15</v>
      </c>
      <c r="O3" s="23" t="s">
        <v>4</v>
      </c>
      <c r="P3" s="22" t="s">
        <v>12</v>
      </c>
      <c r="Q3" s="22" t="s">
        <v>13</v>
      </c>
      <c r="R3" s="22" t="s">
        <v>14</v>
      </c>
      <c r="S3" s="22" t="s">
        <v>15</v>
      </c>
      <c r="T3" s="24" t="s">
        <v>4</v>
      </c>
      <c r="U3" s="25"/>
    </row>
    <row r="4" spans="1:256" x14ac:dyDescent="0.2">
      <c r="A4" s="26" t="s">
        <v>16</v>
      </c>
      <c r="B4" s="27"/>
      <c r="C4" s="28">
        <v>463</v>
      </c>
      <c r="D4" s="28">
        <v>64</v>
      </c>
      <c r="E4" s="28">
        <v>399</v>
      </c>
      <c r="F4" s="29">
        <v>31</v>
      </c>
      <c r="G4" s="30">
        <v>7.7694235588972429</v>
      </c>
      <c r="H4" s="28">
        <v>368</v>
      </c>
      <c r="I4" s="30">
        <v>92.230576441102755</v>
      </c>
      <c r="J4" s="31"/>
      <c r="K4" s="32">
        <v>19</v>
      </c>
      <c r="L4" s="32">
        <v>5</v>
      </c>
      <c r="M4" s="32">
        <v>7</v>
      </c>
      <c r="N4" s="32">
        <v>0</v>
      </c>
      <c r="O4" s="32">
        <v>31</v>
      </c>
      <c r="P4" s="32">
        <v>0</v>
      </c>
      <c r="Q4" s="33">
        <v>0</v>
      </c>
      <c r="R4" s="32">
        <v>0</v>
      </c>
      <c r="S4" s="32">
        <v>0</v>
      </c>
      <c r="T4" s="32">
        <v>0</v>
      </c>
      <c r="U4" s="19">
        <f>O4+T4</f>
        <v>31</v>
      </c>
    </row>
    <row r="5" spans="1:256" ht="14.25" x14ac:dyDescent="0.2">
      <c r="A5" t="s">
        <v>17</v>
      </c>
      <c r="B5"/>
      <c r="C5" s="34">
        <v>57</v>
      </c>
      <c r="D5" s="34">
        <v>5</v>
      </c>
      <c r="E5" s="34">
        <v>52</v>
      </c>
      <c r="F5" s="35">
        <v>3</v>
      </c>
      <c r="G5" s="36">
        <v>5.7692307692307692</v>
      </c>
      <c r="H5" s="34">
        <v>49</v>
      </c>
      <c r="I5" s="36">
        <v>94.230769230769226</v>
      </c>
      <c r="J5" s="37"/>
      <c r="K5" s="38">
        <v>2</v>
      </c>
      <c r="L5" s="38">
        <v>1</v>
      </c>
      <c r="M5" s="38">
        <v>0</v>
      </c>
      <c r="N5" s="38">
        <v>0</v>
      </c>
      <c r="O5" s="39">
        <v>3</v>
      </c>
      <c r="P5" s="38">
        <v>0</v>
      </c>
      <c r="Q5" s="34">
        <v>0</v>
      </c>
      <c r="R5" s="38">
        <v>0</v>
      </c>
      <c r="S5" s="38">
        <v>0</v>
      </c>
      <c r="T5" s="38">
        <v>0</v>
      </c>
      <c r="U5" s="39">
        <f t="shared" ref="U5:U14" si="0">O5+T5</f>
        <v>3</v>
      </c>
    </row>
    <row r="6" spans="1:256" ht="14.25" x14ac:dyDescent="0.2">
      <c r="A6" t="s">
        <v>18</v>
      </c>
      <c r="B6"/>
      <c r="C6" s="34">
        <v>56</v>
      </c>
      <c r="D6" s="34">
        <v>4</v>
      </c>
      <c r="E6" s="34">
        <v>52</v>
      </c>
      <c r="F6" s="35">
        <v>4</v>
      </c>
      <c r="G6" s="36">
        <v>7.6923076923076925</v>
      </c>
      <c r="H6" s="34">
        <v>48</v>
      </c>
      <c r="I6" s="36">
        <v>92.307692307692307</v>
      </c>
      <c r="J6" s="37"/>
      <c r="K6" s="38">
        <v>3</v>
      </c>
      <c r="L6" s="38">
        <v>1</v>
      </c>
      <c r="M6" s="38">
        <v>0</v>
      </c>
      <c r="N6" s="38">
        <v>0</v>
      </c>
      <c r="O6" s="39">
        <v>4</v>
      </c>
      <c r="P6" s="38">
        <v>0</v>
      </c>
      <c r="Q6" s="34">
        <v>0</v>
      </c>
      <c r="R6" s="38">
        <v>0</v>
      </c>
      <c r="S6" s="38">
        <v>0</v>
      </c>
      <c r="T6" s="38">
        <v>0</v>
      </c>
      <c r="U6" s="39">
        <f t="shared" si="0"/>
        <v>4</v>
      </c>
    </row>
    <row r="7" spans="1:256" ht="14.25" x14ac:dyDescent="0.2">
      <c r="A7" t="s">
        <v>19</v>
      </c>
      <c r="B7"/>
      <c r="C7" s="34">
        <v>14</v>
      </c>
      <c r="D7" s="34">
        <v>3</v>
      </c>
      <c r="E7" s="34">
        <v>11</v>
      </c>
      <c r="F7" s="35">
        <v>2</v>
      </c>
      <c r="G7" s="36">
        <v>18.181818181818183</v>
      </c>
      <c r="H7" s="34">
        <v>9</v>
      </c>
      <c r="I7" s="36">
        <v>81.818181818181827</v>
      </c>
      <c r="J7" s="37"/>
      <c r="K7" s="38">
        <v>2</v>
      </c>
      <c r="L7" s="38">
        <v>0</v>
      </c>
      <c r="M7" s="38">
        <v>0</v>
      </c>
      <c r="N7" s="38">
        <v>0</v>
      </c>
      <c r="O7" s="39">
        <v>2</v>
      </c>
      <c r="P7" s="38">
        <v>0</v>
      </c>
      <c r="Q7" s="34">
        <v>0</v>
      </c>
      <c r="R7" s="38">
        <v>0</v>
      </c>
      <c r="S7" s="38">
        <v>0</v>
      </c>
      <c r="T7" s="38">
        <v>0</v>
      </c>
      <c r="U7" s="39">
        <f t="shared" si="0"/>
        <v>2</v>
      </c>
    </row>
    <row r="8" spans="1:256" ht="14.25" x14ac:dyDescent="0.2">
      <c r="A8" t="s">
        <v>20</v>
      </c>
      <c r="B8"/>
      <c r="C8" s="34">
        <v>59</v>
      </c>
      <c r="D8" s="34">
        <v>9</v>
      </c>
      <c r="E8" s="34">
        <v>50</v>
      </c>
      <c r="F8" s="35">
        <v>0</v>
      </c>
      <c r="G8" s="36">
        <v>0</v>
      </c>
      <c r="H8" s="34">
        <v>50</v>
      </c>
      <c r="I8" s="36">
        <v>100</v>
      </c>
      <c r="J8" s="37"/>
      <c r="K8" s="38">
        <v>0</v>
      </c>
      <c r="L8" s="38">
        <v>0</v>
      </c>
      <c r="M8" s="38">
        <v>0</v>
      </c>
      <c r="N8" s="38">
        <v>0</v>
      </c>
      <c r="O8" s="39">
        <v>0</v>
      </c>
      <c r="P8" s="38">
        <v>0</v>
      </c>
      <c r="Q8" s="34">
        <v>0</v>
      </c>
      <c r="R8" s="38">
        <v>0</v>
      </c>
      <c r="S8" s="38">
        <v>0</v>
      </c>
      <c r="T8" s="38">
        <v>0</v>
      </c>
      <c r="U8" s="39">
        <f t="shared" si="0"/>
        <v>0</v>
      </c>
    </row>
    <row r="9" spans="1:256" ht="14.25" x14ac:dyDescent="0.2">
      <c r="A9" t="s">
        <v>21</v>
      </c>
      <c r="B9"/>
      <c r="C9" s="34">
        <v>53</v>
      </c>
      <c r="D9" s="34">
        <v>11</v>
      </c>
      <c r="E9" s="34">
        <v>42</v>
      </c>
      <c r="F9" s="35">
        <v>0</v>
      </c>
      <c r="G9" s="36">
        <v>0</v>
      </c>
      <c r="H9" s="34">
        <v>42</v>
      </c>
      <c r="I9" s="36">
        <v>100</v>
      </c>
      <c r="J9" s="37"/>
      <c r="K9" s="38">
        <v>0</v>
      </c>
      <c r="L9" s="38">
        <v>0</v>
      </c>
      <c r="M9" s="38">
        <v>0</v>
      </c>
      <c r="N9" s="38">
        <v>0</v>
      </c>
      <c r="O9" s="39">
        <v>0</v>
      </c>
      <c r="P9" s="38">
        <v>0</v>
      </c>
      <c r="Q9" s="34">
        <v>0</v>
      </c>
      <c r="R9" s="38">
        <v>0</v>
      </c>
      <c r="S9" s="38">
        <v>0</v>
      </c>
      <c r="T9" s="38">
        <v>0</v>
      </c>
      <c r="U9" s="39">
        <f t="shared" si="0"/>
        <v>0</v>
      </c>
    </row>
    <row r="10" spans="1:256" ht="14.25" x14ac:dyDescent="0.2">
      <c r="A10" t="s">
        <v>22</v>
      </c>
      <c r="B10"/>
      <c r="C10" s="34">
        <v>60</v>
      </c>
      <c r="D10" s="34">
        <v>3</v>
      </c>
      <c r="E10" s="34">
        <v>57</v>
      </c>
      <c r="F10" s="35">
        <v>3</v>
      </c>
      <c r="G10" s="36">
        <v>5.2631578947368416</v>
      </c>
      <c r="H10" s="34">
        <v>54</v>
      </c>
      <c r="I10" s="36">
        <v>94.73684210526315</v>
      </c>
      <c r="J10" s="37"/>
      <c r="K10" s="38">
        <v>2</v>
      </c>
      <c r="L10" s="38">
        <v>1</v>
      </c>
      <c r="M10" s="38">
        <v>0</v>
      </c>
      <c r="N10" s="38">
        <v>0</v>
      </c>
      <c r="O10" s="39">
        <v>3</v>
      </c>
      <c r="P10" s="38">
        <v>0</v>
      </c>
      <c r="Q10" s="34">
        <v>0</v>
      </c>
      <c r="R10" s="38">
        <v>0</v>
      </c>
      <c r="S10" s="38">
        <v>0</v>
      </c>
      <c r="T10" s="38">
        <v>0</v>
      </c>
      <c r="U10" s="39">
        <f t="shared" si="0"/>
        <v>3</v>
      </c>
    </row>
    <row r="11" spans="1:256" ht="14.25" x14ac:dyDescent="0.2">
      <c r="A11" t="s">
        <v>23</v>
      </c>
      <c r="B11"/>
      <c r="C11" s="34">
        <v>26</v>
      </c>
      <c r="D11" s="34">
        <v>4</v>
      </c>
      <c r="E11" s="34">
        <v>22</v>
      </c>
      <c r="F11" s="35">
        <v>14</v>
      </c>
      <c r="G11" s="36">
        <v>63.636363636363633</v>
      </c>
      <c r="H11" s="34">
        <v>8</v>
      </c>
      <c r="I11" s="36">
        <v>36.363636363636367</v>
      </c>
      <c r="J11" s="37"/>
      <c r="K11" s="38">
        <v>7</v>
      </c>
      <c r="L11" s="38">
        <v>2</v>
      </c>
      <c r="M11" s="38">
        <v>5</v>
      </c>
      <c r="N11" s="38">
        <v>0</v>
      </c>
      <c r="O11" s="39">
        <v>14</v>
      </c>
      <c r="P11" s="38">
        <v>0</v>
      </c>
      <c r="Q11" s="34">
        <v>0</v>
      </c>
      <c r="R11" s="38">
        <v>0</v>
      </c>
      <c r="S11" s="38">
        <v>0</v>
      </c>
      <c r="T11" s="38">
        <v>0</v>
      </c>
      <c r="U11" s="39">
        <f t="shared" si="0"/>
        <v>14</v>
      </c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</row>
    <row r="12" spans="1:256" ht="14.25" x14ac:dyDescent="0.2">
      <c r="A12" t="s">
        <v>24</v>
      </c>
      <c r="B12"/>
      <c r="C12" s="34">
        <v>62</v>
      </c>
      <c r="D12" s="34">
        <v>12</v>
      </c>
      <c r="E12" s="34">
        <v>50</v>
      </c>
      <c r="F12" s="35">
        <v>2</v>
      </c>
      <c r="G12" s="36">
        <v>4</v>
      </c>
      <c r="H12" s="34">
        <v>48</v>
      </c>
      <c r="I12" s="36">
        <v>96</v>
      </c>
      <c r="J12" s="37"/>
      <c r="K12" s="38">
        <v>2</v>
      </c>
      <c r="L12" s="38">
        <v>0</v>
      </c>
      <c r="M12" s="38">
        <v>0</v>
      </c>
      <c r="N12" s="38">
        <v>0</v>
      </c>
      <c r="O12" s="39">
        <v>2</v>
      </c>
      <c r="P12" s="38">
        <v>0</v>
      </c>
      <c r="Q12" s="34">
        <v>0</v>
      </c>
      <c r="R12" s="38">
        <v>0</v>
      </c>
      <c r="S12" s="38">
        <v>0</v>
      </c>
      <c r="T12" s="38">
        <v>0</v>
      </c>
      <c r="U12" s="39">
        <f t="shared" si="0"/>
        <v>2</v>
      </c>
    </row>
    <row r="13" spans="1:256" ht="14.25" x14ac:dyDescent="0.2">
      <c r="A13" t="s">
        <v>25</v>
      </c>
      <c r="B13"/>
      <c r="C13" s="34">
        <v>52</v>
      </c>
      <c r="D13" s="34">
        <v>12</v>
      </c>
      <c r="E13" s="34">
        <v>40</v>
      </c>
      <c r="F13" s="35">
        <v>2</v>
      </c>
      <c r="G13" s="36">
        <v>5</v>
      </c>
      <c r="H13" s="34">
        <v>38</v>
      </c>
      <c r="I13" s="36">
        <v>95</v>
      </c>
      <c r="J13" s="37"/>
      <c r="K13" s="38">
        <v>0</v>
      </c>
      <c r="L13" s="38">
        <v>0</v>
      </c>
      <c r="M13" s="38">
        <v>2</v>
      </c>
      <c r="N13" s="38">
        <v>0</v>
      </c>
      <c r="O13" s="39">
        <v>2</v>
      </c>
      <c r="P13" s="38">
        <v>0</v>
      </c>
      <c r="Q13" s="34">
        <v>0</v>
      </c>
      <c r="R13" s="38">
        <v>0</v>
      </c>
      <c r="S13" s="38">
        <v>0</v>
      </c>
      <c r="T13" s="38">
        <v>0</v>
      </c>
      <c r="U13" s="39">
        <f t="shared" si="0"/>
        <v>2</v>
      </c>
    </row>
    <row r="14" spans="1:256" ht="14.25" x14ac:dyDescent="0.2">
      <c r="A14" t="s">
        <v>26</v>
      </c>
      <c r="B14"/>
      <c r="C14" s="34">
        <v>24</v>
      </c>
      <c r="D14" s="34">
        <v>1</v>
      </c>
      <c r="E14" s="34">
        <v>23</v>
      </c>
      <c r="F14" s="35">
        <v>1</v>
      </c>
      <c r="G14" s="36">
        <v>4.3478260869565215</v>
      </c>
      <c r="H14" s="34">
        <v>22</v>
      </c>
      <c r="I14" s="36">
        <v>95.652173913043484</v>
      </c>
      <c r="J14" s="37"/>
      <c r="K14" s="38">
        <v>1</v>
      </c>
      <c r="L14" s="38">
        <v>0</v>
      </c>
      <c r="M14" s="38">
        <v>0</v>
      </c>
      <c r="N14" s="38">
        <v>0</v>
      </c>
      <c r="O14" s="39">
        <v>1</v>
      </c>
      <c r="P14" s="38">
        <v>0</v>
      </c>
      <c r="Q14" s="34">
        <v>0</v>
      </c>
      <c r="R14" s="38">
        <v>0</v>
      </c>
      <c r="S14" s="38">
        <v>0</v>
      </c>
      <c r="T14" s="38">
        <v>0</v>
      </c>
      <c r="U14" s="39">
        <f t="shared" si="0"/>
        <v>1</v>
      </c>
    </row>
    <row r="15" spans="1:256" x14ac:dyDescent="0.2">
      <c r="A15" s="41" t="s">
        <v>27</v>
      </c>
      <c r="B15" s="42"/>
      <c r="C15" s="43">
        <v>320</v>
      </c>
      <c r="D15" s="44">
        <v>78</v>
      </c>
      <c r="E15" s="44">
        <v>242</v>
      </c>
      <c r="F15" s="45">
        <v>1</v>
      </c>
      <c r="G15" s="46">
        <v>0.41322314049586778</v>
      </c>
      <c r="H15" s="44">
        <v>241</v>
      </c>
      <c r="I15" s="46">
        <v>99.586776859504127</v>
      </c>
      <c r="J15" s="47"/>
      <c r="K15" s="32">
        <v>0</v>
      </c>
      <c r="L15" s="32">
        <v>0</v>
      </c>
      <c r="M15" s="32">
        <v>1</v>
      </c>
      <c r="N15" s="32">
        <v>0</v>
      </c>
      <c r="O15" s="32">
        <v>1</v>
      </c>
      <c r="P15" s="32">
        <v>0</v>
      </c>
      <c r="Q15" s="33">
        <v>0</v>
      </c>
      <c r="R15" s="32">
        <v>0</v>
      </c>
      <c r="S15" s="32">
        <v>0</v>
      </c>
      <c r="T15" s="32">
        <v>0</v>
      </c>
      <c r="U15" s="19">
        <f>O15+T15</f>
        <v>1</v>
      </c>
    </row>
    <row r="16" spans="1:256" x14ac:dyDescent="0.2">
      <c r="A16" s="48" t="s">
        <v>27</v>
      </c>
      <c r="B16" s="48"/>
      <c r="C16" s="49">
        <v>11</v>
      </c>
      <c r="D16" s="50">
        <v>3</v>
      </c>
      <c r="E16" s="50">
        <v>8</v>
      </c>
      <c r="F16" s="50">
        <v>0</v>
      </c>
      <c r="G16" s="51">
        <v>0</v>
      </c>
      <c r="H16" s="52">
        <v>8</v>
      </c>
      <c r="I16" s="51">
        <v>100</v>
      </c>
      <c r="J16" s="37"/>
      <c r="K16" s="38">
        <v>0</v>
      </c>
      <c r="L16" s="34">
        <v>0</v>
      </c>
      <c r="M16" s="38">
        <v>0</v>
      </c>
      <c r="N16" s="38">
        <v>0</v>
      </c>
      <c r="O16" s="38">
        <v>0</v>
      </c>
      <c r="P16" s="38">
        <v>0</v>
      </c>
      <c r="Q16" s="34">
        <v>0</v>
      </c>
      <c r="R16" s="38">
        <v>0</v>
      </c>
      <c r="S16" s="38">
        <v>0</v>
      </c>
      <c r="T16" s="38">
        <v>0</v>
      </c>
      <c r="U16" s="53">
        <f t="shared" ref="U16:U57" si="1">O16+T16</f>
        <v>0</v>
      </c>
    </row>
    <row r="17" spans="1:256" x14ac:dyDescent="0.2">
      <c r="A17" s="48" t="s">
        <v>28</v>
      </c>
      <c r="B17" s="48"/>
      <c r="C17" s="54">
        <v>62</v>
      </c>
      <c r="D17" s="52">
        <v>18</v>
      </c>
      <c r="E17" s="50">
        <v>44</v>
      </c>
      <c r="F17" s="50">
        <v>0</v>
      </c>
      <c r="G17" s="51">
        <v>0</v>
      </c>
      <c r="H17" s="52">
        <v>44</v>
      </c>
      <c r="I17" s="51">
        <v>100</v>
      </c>
      <c r="J17" s="37"/>
      <c r="K17" s="38">
        <v>0</v>
      </c>
      <c r="L17" s="34">
        <v>0</v>
      </c>
      <c r="M17" s="38">
        <v>0</v>
      </c>
      <c r="N17" s="38">
        <v>0</v>
      </c>
      <c r="O17" s="38">
        <v>0</v>
      </c>
      <c r="P17" s="38">
        <v>0</v>
      </c>
      <c r="Q17" s="34">
        <v>0</v>
      </c>
      <c r="R17" s="38">
        <v>0</v>
      </c>
      <c r="S17" s="38">
        <v>0</v>
      </c>
      <c r="T17" s="38">
        <v>0</v>
      </c>
      <c r="U17" s="53">
        <f t="shared" si="1"/>
        <v>0</v>
      </c>
    </row>
    <row r="18" spans="1:256" ht="14.25" x14ac:dyDescent="0.2">
      <c r="A18" t="s">
        <v>29</v>
      </c>
      <c r="B18"/>
      <c r="C18" s="34">
        <v>87</v>
      </c>
      <c r="D18" s="52">
        <v>21</v>
      </c>
      <c r="E18" s="50">
        <v>66</v>
      </c>
      <c r="F18" s="50">
        <v>0</v>
      </c>
      <c r="G18" s="51">
        <v>0</v>
      </c>
      <c r="H18" s="52">
        <v>66</v>
      </c>
      <c r="I18" s="51">
        <v>100</v>
      </c>
      <c r="J18" s="37"/>
      <c r="K18" s="38">
        <v>0</v>
      </c>
      <c r="L18" s="34">
        <v>0</v>
      </c>
      <c r="M18" s="38">
        <v>0</v>
      </c>
      <c r="N18" s="38">
        <v>0</v>
      </c>
      <c r="O18" s="38">
        <v>0</v>
      </c>
      <c r="P18" s="38">
        <v>0</v>
      </c>
      <c r="Q18" s="34">
        <v>0</v>
      </c>
      <c r="R18" s="38">
        <v>0</v>
      </c>
      <c r="S18" s="38">
        <v>0</v>
      </c>
      <c r="T18" s="38">
        <v>0</v>
      </c>
      <c r="U18" s="53">
        <f t="shared" si="1"/>
        <v>0</v>
      </c>
    </row>
    <row r="19" spans="1:256" x14ac:dyDescent="0.2">
      <c r="A19" s="55" t="s">
        <v>30</v>
      </c>
      <c r="B19" s="55"/>
      <c r="C19" s="34">
        <v>18</v>
      </c>
      <c r="D19" s="52">
        <v>4</v>
      </c>
      <c r="E19" s="50">
        <v>14</v>
      </c>
      <c r="F19" s="50">
        <v>0</v>
      </c>
      <c r="G19" s="51">
        <v>0</v>
      </c>
      <c r="H19" s="52">
        <v>14</v>
      </c>
      <c r="I19" s="51">
        <v>100</v>
      </c>
      <c r="J19" s="37"/>
      <c r="K19" s="38">
        <v>0</v>
      </c>
      <c r="L19" s="34">
        <v>0</v>
      </c>
      <c r="M19" s="38">
        <v>0</v>
      </c>
      <c r="N19" s="38">
        <v>0</v>
      </c>
      <c r="O19" s="38">
        <v>0</v>
      </c>
      <c r="P19" s="38">
        <v>0</v>
      </c>
      <c r="Q19" s="34">
        <v>0</v>
      </c>
      <c r="R19" s="38">
        <v>0</v>
      </c>
      <c r="S19" s="38">
        <v>0</v>
      </c>
      <c r="T19" s="38">
        <v>0</v>
      </c>
      <c r="U19" s="53">
        <f t="shared" si="1"/>
        <v>0</v>
      </c>
    </row>
    <row r="20" spans="1:256" x14ac:dyDescent="0.2">
      <c r="A20" s="55" t="s">
        <v>31</v>
      </c>
      <c r="B20" s="55"/>
      <c r="C20" s="34">
        <v>7</v>
      </c>
      <c r="D20" s="52">
        <v>1</v>
      </c>
      <c r="E20" s="50">
        <v>6</v>
      </c>
      <c r="F20" s="50">
        <v>0</v>
      </c>
      <c r="G20" s="51">
        <v>0</v>
      </c>
      <c r="H20" s="52">
        <v>6</v>
      </c>
      <c r="I20" s="51">
        <v>100</v>
      </c>
      <c r="J20" s="37"/>
      <c r="K20" s="38">
        <v>0</v>
      </c>
      <c r="L20" s="34">
        <v>0</v>
      </c>
      <c r="M20" s="38">
        <v>0</v>
      </c>
      <c r="N20" s="38">
        <v>0</v>
      </c>
      <c r="O20" s="38">
        <v>0</v>
      </c>
      <c r="P20" s="38">
        <v>0</v>
      </c>
      <c r="Q20" s="34">
        <v>0</v>
      </c>
      <c r="R20" s="38">
        <v>0</v>
      </c>
      <c r="S20" s="38">
        <v>0</v>
      </c>
      <c r="T20" s="38">
        <v>0</v>
      </c>
      <c r="U20" s="53">
        <f t="shared" si="1"/>
        <v>0</v>
      </c>
    </row>
    <row r="21" spans="1:256" x14ac:dyDescent="0.2">
      <c r="A21" s="55" t="s">
        <v>32</v>
      </c>
      <c r="B21" s="55"/>
      <c r="C21" s="34">
        <v>57</v>
      </c>
      <c r="D21" s="52">
        <v>13</v>
      </c>
      <c r="E21" s="50">
        <v>44</v>
      </c>
      <c r="F21" s="50">
        <v>0</v>
      </c>
      <c r="G21" s="51">
        <v>0</v>
      </c>
      <c r="H21" s="52">
        <v>44</v>
      </c>
      <c r="I21" s="51">
        <v>100</v>
      </c>
      <c r="J21" s="37"/>
      <c r="K21" s="38">
        <v>0</v>
      </c>
      <c r="L21" s="34">
        <v>0</v>
      </c>
      <c r="M21" s="38">
        <v>0</v>
      </c>
      <c r="N21" s="38">
        <v>0</v>
      </c>
      <c r="O21" s="38">
        <v>0</v>
      </c>
      <c r="P21" s="38">
        <v>0</v>
      </c>
      <c r="Q21" s="34">
        <v>0</v>
      </c>
      <c r="R21" s="38">
        <v>0</v>
      </c>
      <c r="S21" s="38">
        <v>0</v>
      </c>
      <c r="T21" s="38">
        <v>0</v>
      </c>
      <c r="U21" s="53">
        <f t="shared" si="1"/>
        <v>0</v>
      </c>
    </row>
    <row r="22" spans="1:256" ht="14.25" x14ac:dyDescent="0.2">
      <c r="A22" t="s">
        <v>33</v>
      </c>
      <c r="B22"/>
      <c r="C22" s="34">
        <v>26</v>
      </c>
      <c r="D22" s="52">
        <v>5</v>
      </c>
      <c r="E22" s="50">
        <v>21</v>
      </c>
      <c r="F22" s="50">
        <v>1</v>
      </c>
      <c r="G22" s="51">
        <v>4.7619047619047619</v>
      </c>
      <c r="H22" s="52">
        <v>20</v>
      </c>
      <c r="I22" s="51">
        <v>95.238095238095227</v>
      </c>
      <c r="J22" s="37"/>
      <c r="K22" s="38">
        <v>0</v>
      </c>
      <c r="L22" s="34">
        <v>0</v>
      </c>
      <c r="M22" s="38">
        <v>1</v>
      </c>
      <c r="N22" s="38">
        <v>0</v>
      </c>
      <c r="O22" s="38">
        <v>1</v>
      </c>
      <c r="P22" s="38">
        <v>0</v>
      </c>
      <c r="Q22" s="34">
        <v>0</v>
      </c>
      <c r="R22" s="38">
        <v>0</v>
      </c>
      <c r="S22" s="38">
        <v>0</v>
      </c>
      <c r="T22" s="38">
        <v>0</v>
      </c>
      <c r="U22" s="53">
        <f t="shared" si="1"/>
        <v>1</v>
      </c>
    </row>
    <row r="23" spans="1:256" x14ac:dyDescent="0.2">
      <c r="A23" s="55" t="s">
        <v>34</v>
      </c>
      <c r="B23" s="55"/>
      <c r="C23" s="34">
        <v>52</v>
      </c>
      <c r="D23" s="52">
        <v>13</v>
      </c>
      <c r="E23" s="50">
        <v>39</v>
      </c>
      <c r="F23" s="50">
        <v>0</v>
      </c>
      <c r="G23" s="51">
        <v>0</v>
      </c>
      <c r="H23" s="52">
        <v>39</v>
      </c>
      <c r="I23" s="51">
        <v>100</v>
      </c>
      <c r="J23" s="37"/>
      <c r="K23" s="38">
        <v>0</v>
      </c>
      <c r="L23" s="34">
        <v>0</v>
      </c>
      <c r="M23" s="38">
        <v>0</v>
      </c>
      <c r="N23" s="38">
        <v>0</v>
      </c>
      <c r="O23" s="38">
        <v>0</v>
      </c>
      <c r="P23" s="38">
        <v>0</v>
      </c>
      <c r="Q23" s="34">
        <v>0</v>
      </c>
      <c r="R23" s="38">
        <v>0</v>
      </c>
      <c r="S23" s="38">
        <v>0</v>
      </c>
      <c r="T23" s="38">
        <v>0</v>
      </c>
      <c r="U23" s="53">
        <f t="shared" si="1"/>
        <v>0</v>
      </c>
    </row>
    <row r="24" spans="1:256" x14ac:dyDescent="0.2">
      <c r="A24" s="56" t="s">
        <v>35</v>
      </c>
      <c r="B24" s="57"/>
      <c r="C24" s="43">
        <v>687</v>
      </c>
      <c r="D24" s="44">
        <v>158</v>
      </c>
      <c r="E24" s="44">
        <v>529</v>
      </c>
      <c r="F24" s="45">
        <v>15</v>
      </c>
      <c r="G24" s="58">
        <v>2.8355387523629489</v>
      </c>
      <c r="H24" s="44">
        <v>514</v>
      </c>
      <c r="I24" s="46">
        <v>97.16446124763705</v>
      </c>
      <c r="J24" s="47"/>
      <c r="K24" s="32">
        <v>9</v>
      </c>
      <c r="L24" s="32">
        <v>4</v>
      </c>
      <c r="M24" s="32">
        <v>2</v>
      </c>
      <c r="N24" s="32">
        <v>0</v>
      </c>
      <c r="O24" s="32">
        <v>15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19">
        <f t="shared" si="1"/>
        <v>15</v>
      </c>
    </row>
    <row r="25" spans="1:256" x14ac:dyDescent="0.2">
      <c r="A25" s="59" t="s">
        <v>22</v>
      </c>
      <c r="B25" s="60"/>
      <c r="C25" s="61">
        <v>62</v>
      </c>
      <c r="D25" s="52">
        <v>10</v>
      </c>
      <c r="E25" s="52">
        <v>52</v>
      </c>
      <c r="F25" s="52">
        <v>0</v>
      </c>
      <c r="G25" s="62">
        <v>0</v>
      </c>
      <c r="H25" s="52">
        <v>52</v>
      </c>
      <c r="I25" s="51">
        <v>100</v>
      </c>
      <c r="J25" s="37"/>
      <c r="K25" s="38">
        <v>0</v>
      </c>
      <c r="L25" s="38">
        <v>0</v>
      </c>
      <c r="M25" s="38">
        <v>0</v>
      </c>
      <c r="N25" s="38">
        <v>0</v>
      </c>
      <c r="O25" s="39">
        <v>0</v>
      </c>
      <c r="P25" s="38">
        <v>0</v>
      </c>
      <c r="Q25" s="34">
        <v>0</v>
      </c>
      <c r="R25" s="38">
        <v>0</v>
      </c>
      <c r="S25" s="38">
        <v>0</v>
      </c>
      <c r="T25" s="38">
        <v>0</v>
      </c>
      <c r="U25" s="53">
        <f t="shared" si="1"/>
        <v>0</v>
      </c>
    </row>
    <row r="26" spans="1:256" x14ac:dyDescent="0.2">
      <c r="A26" s="59" t="s">
        <v>36</v>
      </c>
      <c r="B26" s="60"/>
      <c r="C26" s="34">
        <v>97</v>
      </c>
      <c r="D26" s="52">
        <v>29</v>
      </c>
      <c r="E26" s="52">
        <v>68</v>
      </c>
      <c r="F26" s="52">
        <v>2</v>
      </c>
      <c r="G26" s="62">
        <v>2.9411764705882351</v>
      </c>
      <c r="H26" s="52">
        <v>66</v>
      </c>
      <c r="I26" s="51">
        <v>97.058823529411768</v>
      </c>
      <c r="J26" s="37"/>
      <c r="K26" s="38">
        <v>2</v>
      </c>
      <c r="L26" s="38">
        <v>0</v>
      </c>
      <c r="M26" s="38">
        <v>0</v>
      </c>
      <c r="N26" s="38">
        <v>0</v>
      </c>
      <c r="O26" s="39">
        <v>2</v>
      </c>
      <c r="P26" s="38">
        <v>0</v>
      </c>
      <c r="Q26" s="34">
        <v>0</v>
      </c>
      <c r="R26" s="38">
        <v>0</v>
      </c>
      <c r="S26" s="38">
        <v>0</v>
      </c>
      <c r="T26" s="38">
        <v>0</v>
      </c>
      <c r="U26" s="53">
        <f t="shared" si="1"/>
        <v>2</v>
      </c>
    </row>
    <row r="27" spans="1:256" x14ac:dyDescent="0.2">
      <c r="A27" s="63" t="s">
        <v>37</v>
      </c>
      <c r="B27" s="64"/>
      <c r="C27" s="34">
        <v>30</v>
      </c>
      <c r="D27" s="52">
        <v>6</v>
      </c>
      <c r="E27" s="52">
        <v>24</v>
      </c>
      <c r="F27" s="52">
        <v>8</v>
      </c>
      <c r="G27" s="62">
        <v>33.333333333333329</v>
      </c>
      <c r="H27" s="52">
        <v>16</v>
      </c>
      <c r="I27" s="51">
        <v>66.666666666666657</v>
      </c>
      <c r="J27" s="37"/>
      <c r="K27" s="38">
        <v>3</v>
      </c>
      <c r="L27" s="38">
        <v>4</v>
      </c>
      <c r="M27" s="38">
        <v>1</v>
      </c>
      <c r="N27" s="38">
        <v>0</v>
      </c>
      <c r="O27" s="39">
        <v>8</v>
      </c>
      <c r="P27" s="38">
        <v>0</v>
      </c>
      <c r="Q27" s="34">
        <v>0</v>
      </c>
      <c r="R27" s="38">
        <v>0</v>
      </c>
      <c r="S27" s="38">
        <v>0</v>
      </c>
      <c r="T27" s="38">
        <v>0</v>
      </c>
      <c r="U27" s="53">
        <f t="shared" si="1"/>
        <v>8</v>
      </c>
    </row>
    <row r="28" spans="1:256" x14ac:dyDescent="0.2">
      <c r="A28" s="63" t="s">
        <v>38</v>
      </c>
      <c r="B28" s="64"/>
      <c r="C28" s="34">
        <v>94</v>
      </c>
      <c r="D28" s="52">
        <v>35</v>
      </c>
      <c r="E28" s="52">
        <v>59</v>
      </c>
      <c r="F28" s="52">
        <v>0</v>
      </c>
      <c r="G28" s="62">
        <v>0</v>
      </c>
      <c r="H28" s="52">
        <v>59</v>
      </c>
      <c r="I28" s="51">
        <v>100</v>
      </c>
      <c r="J28" s="37"/>
      <c r="K28" s="38">
        <v>0</v>
      </c>
      <c r="L28" s="38">
        <v>0</v>
      </c>
      <c r="M28" s="38">
        <v>0</v>
      </c>
      <c r="N28" s="38">
        <v>0</v>
      </c>
      <c r="O28" s="39">
        <v>0</v>
      </c>
      <c r="P28" s="38">
        <v>0</v>
      </c>
      <c r="Q28" s="34">
        <v>0</v>
      </c>
      <c r="R28" s="38">
        <v>0</v>
      </c>
      <c r="S28" s="38">
        <v>0</v>
      </c>
      <c r="T28" s="38">
        <v>0</v>
      </c>
      <c r="U28" s="53">
        <f t="shared" si="1"/>
        <v>0</v>
      </c>
    </row>
    <row r="29" spans="1:256" x14ac:dyDescent="0.2">
      <c r="A29" s="63" t="s">
        <v>39</v>
      </c>
      <c r="B29" s="64"/>
      <c r="C29" s="34">
        <v>146</v>
      </c>
      <c r="D29" s="52">
        <v>22</v>
      </c>
      <c r="E29" s="52">
        <v>124</v>
      </c>
      <c r="F29" s="52">
        <v>2</v>
      </c>
      <c r="G29" s="62">
        <v>1.6129032258064515</v>
      </c>
      <c r="H29" s="52">
        <v>122</v>
      </c>
      <c r="I29" s="51">
        <v>98.387096774193552</v>
      </c>
      <c r="J29" s="37"/>
      <c r="K29" s="38">
        <v>2</v>
      </c>
      <c r="L29" s="38">
        <v>0</v>
      </c>
      <c r="M29" s="38">
        <v>0</v>
      </c>
      <c r="N29" s="38">
        <v>0</v>
      </c>
      <c r="O29" s="39">
        <v>2</v>
      </c>
      <c r="P29" s="38">
        <v>0</v>
      </c>
      <c r="Q29" s="34">
        <v>0</v>
      </c>
      <c r="R29" s="38">
        <v>0</v>
      </c>
      <c r="S29" s="38">
        <v>0</v>
      </c>
      <c r="T29" s="38">
        <v>0</v>
      </c>
      <c r="U29" s="53">
        <f t="shared" si="1"/>
        <v>2</v>
      </c>
    </row>
    <row r="30" spans="1:256" x14ac:dyDescent="0.2">
      <c r="A30" s="63" t="s">
        <v>40</v>
      </c>
      <c r="B30" s="64"/>
      <c r="C30" s="34">
        <v>27</v>
      </c>
      <c r="D30" s="52">
        <v>4</v>
      </c>
      <c r="E30" s="52">
        <v>23</v>
      </c>
      <c r="F30" s="52">
        <v>0</v>
      </c>
      <c r="G30" s="62">
        <v>0</v>
      </c>
      <c r="H30" s="52">
        <v>23</v>
      </c>
      <c r="I30" s="51">
        <v>100</v>
      </c>
      <c r="J30" s="37"/>
      <c r="K30" s="38">
        <v>0</v>
      </c>
      <c r="L30" s="38">
        <v>0</v>
      </c>
      <c r="M30" s="38">
        <v>0</v>
      </c>
      <c r="N30" s="38">
        <v>0</v>
      </c>
      <c r="O30" s="39">
        <v>0</v>
      </c>
      <c r="P30" s="38">
        <v>0</v>
      </c>
      <c r="Q30" s="34">
        <v>0</v>
      </c>
      <c r="R30" s="38">
        <v>0</v>
      </c>
      <c r="S30" s="38">
        <v>0</v>
      </c>
      <c r="T30" s="38">
        <v>0</v>
      </c>
      <c r="U30" s="53">
        <f t="shared" si="1"/>
        <v>0</v>
      </c>
    </row>
    <row r="31" spans="1:256" x14ac:dyDescent="0.2">
      <c r="A31" s="59" t="s">
        <v>41</v>
      </c>
      <c r="B31" s="60"/>
      <c r="C31" s="34">
        <v>114</v>
      </c>
      <c r="D31" s="52">
        <v>21</v>
      </c>
      <c r="E31" s="52">
        <v>93</v>
      </c>
      <c r="F31" s="52">
        <v>0</v>
      </c>
      <c r="G31" s="62">
        <v>0</v>
      </c>
      <c r="H31" s="52">
        <v>93</v>
      </c>
      <c r="I31" s="51">
        <v>100</v>
      </c>
      <c r="J31" s="37"/>
      <c r="K31" s="38">
        <v>0</v>
      </c>
      <c r="L31" s="38">
        <v>0</v>
      </c>
      <c r="M31" s="38">
        <v>0</v>
      </c>
      <c r="N31" s="38">
        <v>0</v>
      </c>
      <c r="O31" s="39">
        <v>0</v>
      </c>
      <c r="P31" s="38">
        <v>0</v>
      </c>
      <c r="Q31" s="34">
        <v>0</v>
      </c>
      <c r="R31" s="38">
        <v>0</v>
      </c>
      <c r="S31" s="38">
        <v>0</v>
      </c>
      <c r="T31" s="38">
        <v>0</v>
      </c>
      <c r="U31" s="53">
        <f t="shared" si="1"/>
        <v>0</v>
      </c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</row>
    <row r="32" spans="1:256" x14ac:dyDescent="0.2">
      <c r="A32" s="59" t="s">
        <v>42</v>
      </c>
      <c r="B32" s="60"/>
      <c r="C32" s="34">
        <v>15</v>
      </c>
      <c r="D32" s="52">
        <v>4</v>
      </c>
      <c r="E32" s="52">
        <v>11</v>
      </c>
      <c r="F32" s="52">
        <v>1</v>
      </c>
      <c r="G32" s="62">
        <v>9.0909090909090917</v>
      </c>
      <c r="H32" s="52">
        <v>10</v>
      </c>
      <c r="I32" s="51">
        <v>90.909090909090907</v>
      </c>
      <c r="J32" s="37"/>
      <c r="K32" s="38">
        <v>1</v>
      </c>
      <c r="L32" s="38">
        <v>0</v>
      </c>
      <c r="M32" s="38">
        <v>0</v>
      </c>
      <c r="N32" s="38">
        <v>0</v>
      </c>
      <c r="O32" s="39">
        <v>1</v>
      </c>
      <c r="P32" s="38">
        <v>0</v>
      </c>
      <c r="Q32" s="34">
        <v>0</v>
      </c>
      <c r="R32" s="38">
        <v>0</v>
      </c>
      <c r="S32" s="38">
        <v>0</v>
      </c>
      <c r="T32" s="38">
        <v>0</v>
      </c>
      <c r="U32" s="53">
        <f t="shared" si="1"/>
        <v>1</v>
      </c>
    </row>
    <row r="33" spans="1:21" x14ac:dyDescent="0.2">
      <c r="A33" s="59" t="s">
        <v>43</v>
      </c>
      <c r="B33" s="60"/>
      <c r="C33" s="34">
        <v>19</v>
      </c>
      <c r="D33" s="52">
        <v>11</v>
      </c>
      <c r="E33" s="52">
        <v>8</v>
      </c>
      <c r="F33" s="52">
        <v>1</v>
      </c>
      <c r="G33" s="62">
        <v>12.5</v>
      </c>
      <c r="H33" s="52">
        <v>7</v>
      </c>
      <c r="I33" s="51">
        <v>87.5</v>
      </c>
      <c r="J33" s="37"/>
      <c r="K33" s="38">
        <v>0</v>
      </c>
      <c r="L33" s="38">
        <v>0</v>
      </c>
      <c r="M33" s="38">
        <v>1</v>
      </c>
      <c r="N33" s="38">
        <v>0</v>
      </c>
      <c r="O33" s="39">
        <v>1</v>
      </c>
      <c r="P33" s="38">
        <v>0</v>
      </c>
      <c r="Q33" s="34">
        <v>0</v>
      </c>
      <c r="R33" s="38">
        <v>0</v>
      </c>
      <c r="S33" s="38">
        <v>0</v>
      </c>
      <c r="T33" s="38">
        <v>0</v>
      </c>
      <c r="U33" s="53">
        <f t="shared" si="1"/>
        <v>1</v>
      </c>
    </row>
    <row r="34" spans="1:21" x14ac:dyDescent="0.2">
      <c r="A34" s="59" t="s">
        <v>44</v>
      </c>
      <c r="B34" s="60"/>
      <c r="C34" s="34">
        <v>68</v>
      </c>
      <c r="D34" s="52">
        <v>14</v>
      </c>
      <c r="E34" s="52">
        <v>54</v>
      </c>
      <c r="F34" s="52">
        <v>1</v>
      </c>
      <c r="G34" s="62">
        <v>1.8518518518518516</v>
      </c>
      <c r="H34" s="52">
        <v>53</v>
      </c>
      <c r="I34" s="51">
        <v>98.148148148148152</v>
      </c>
      <c r="J34" s="37"/>
      <c r="K34" s="38">
        <v>1</v>
      </c>
      <c r="L34" s="38">
        <v>0</v>
      </c>
      <c r="M34" s="38">
        <v>0</v>
      </c>
      <c r="N34" s="38">
        <v>0</v>
      </c>
      <c r="O34" s="39">
        <v>1</v>
      </c>
      <c r="P34" s="38">
        <v>0</v>
      </c>
      <c r="Q34" s="34">
        <v>0</v>
      </c>
      <c r="R34" s="38">
        <v>0</v>
      </c>
      <c r="S34" s="38">
        <v>0</v>
      </c>
      <c r="T34" s="38">
        <v>0</v>
      </c>
      <c r="U34" s="53">
        <f t="shared" si="1"/>
        <v>1</v>
      </c>
    </row>
    <row r="35" spans="1:21" x14ac:dyDescent="0.2">
      <c r="A35" s="59" t="s">
        <v>45</v>
      </c>
      <c r="B35" s="60"/>
      <c r="C35" s="34">
        <v>15</v>
      </c>
      <c r="D35" s="52">
        <v>2</v>
      </c>
      <c r="E35" s="52">
        <v>13</v>
      </c>
      <c r="F35" s="52">
        <v>0</v>
      </c>
      <c r="G35" s="62">
        <v>0</v>
      </c>
      <c r="H35" s="52">
        <v>13</v>
      </c>
      <c r="I35" s="51">
        <v>100</v>
      </c>
      <c r="J35" s="37"/>
      <c r="K35" s="38">
        <v>0</v>
      </c>
      <c r="L35" s="38">
        <v>0</v>
      </c>
      <c r="M35" s="38">
        <v>0</v>
      </c>
      <c r="N35" s="38">
        <v>0</v>
      </c>
      <c r="O35" s="39">
        <v>0</v>
      </c>
      <c r="P35" s="38">
        <v>0</v>
      </c>
      <c r="Q35" s="34">
        <v>0</v>
      </c>
      <c r="R35" s="38">
        <v>0</v>
      </c>
      <c r="S35" s="38">
        <v>0</v>
      </c>
      <c r="T35" s="38">
        <v>0</v>
      </c>
      <c r="U35" s="53">
        <f t="shared" si="1"/>
        <v>0</v>
      </c>
    </row>
    <row r="36" spans="1:21" x14ac:dyDescent="0.2">
      <c r="A36" s="56" t="s">
        <v>46</v>
      </c>
      <c r="B36" s="57"/>
      <c r="C36" s="43">
        <v>393</v>
      </c>
      <c r="D36" s="44">
        <v>140</v>
      </c>
      <c r="E36" s="44">
        <v>253</v>
      </c>
      <c r="F36" s="45">
        <v>9</v>
      </c>
      <c r="G36" s="58">
        <v>3.5573122529644272</v>
      </c>
      <c r="H36" s="44">
        <v>244</v>
      </c>
      <c r="I36" s="46">
        <v>96.442687747035578</v>
      </c>
      <c r="J36" s="47"/>
      <c r="K36" s="32">
        <v>4</v>
      </c>
      <c r="L36" s="32">
        <v>3</v>
      </c>
      <c r="M36" s="32">
        <v>2</v>
      </c>
      <c r="N36" s="32">
        <v>0</v>
      </c>
      <c r="O36" s="32">
        <v>9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19">
        <f t="shared" si="1"/>
        <v>9</v>
      </c>
    </row>
    <row r="37" spans="1:21" x14ac:dyDescent="0.2">
      <c r="A37" s="59" t="s">
        <v>47</v>
      </c>
      <c r="B37" s="60"/>
      <c r="C37" s="61">
        <v>68</v>
      </c>
      <c r="D37" s="52">
        <v>10</v>
      </c>
      <c r="E37" s="65">
        <v>58</v>
      </c>
      <c r="F37" s="66">
        <v>0</v>
      </c>
      <c r="G37" s="62">
        <v>0</v>
      </c>
      <c r="H37" s="67">
        <v>58</v>
      </c>
      <c r="I37" s="51">
        <v>100</v>
      </c>
      <c r="J37" s="37"/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4">
        <v>0</v>
      </c>
      <c r="R37" s="38">
        <v>0</v>
      </c>
      <c r="S37" s="38">
        <v>0</v>
      </c>
      <c r="T37" s="38">
        <v>0</v>
      </c>
      <c r="U37" s="53">
        <f t="shared" si="1"/>
        <v>0</v>
      </c>
    </row>
    <row r="38" spans="1:21" x14ac:dyDescent="0.2">
      <c r="A38" s="59" t="s">
        <v>48</v>
      </c>
      <c r="B38" s="60"/>
      <c r="C38" s="61">
        <v>42</v>
      </c>
      <c r="D38" s="52">
        <v>23</v>
      </c>
      <c r="E38" s="65">
        <v>19</v>
      </c>
      <c r="F38" s="66">
        <v>1</v>
      </c>
      <c r="G38" s="62">
        <v>5.2631578947368416</v>
      </c>
      <c r="H38" s="67">
        <v>18</v>
      </c>
      <c r="I38" s="51">
        <v>94.73684210526315</v>
      </c>
      <c r="J38" s="37"/>
      <c r="K38" s="38">
        <v>0</v>
      </c>
      <c r="L38" s="38">
        <v>0</v>
      </c>
      <c r="M38" s="38">
        <v>1</v>
      </c>
      <c r="N38" s="38">
        <v>0</v>
      </c>
      <c r="O38" s="38">
        <v>1</v>
      </c>
      <c r="P38" s="38">
        <v>0</v>
      </c>
      <c r="Q38" s="34">
        <v>0</v>
      </c>
      <c r="R38" s="38">
        <v>0</v>
      </c>
      <c r="S38" s="38">
        <v>0</v>
      </c>
      <c r="T38" s="38">
        <v>0</v>
      </c>
      <c r="U38" s="53">
        <f t="shared" si="1"/>
        <v>1</v>
      </c>
    </row>
    <row r="39" spans="1:21" x14ac:dyDescent="0.2">
      <c r="A39" s="59" t="s">
        <v>49</v>
      </c>
      <c r="B39" s="60"/>
      <c r="C39" s="61">
        <v>116</v>
      </c>
      <c r="D39" s="52">
        <v>48</v>
      </c>
      <c r="E39" s="65">
        <v>68</v>
      </c>
      <c r="F39" s="66">
        <v>1</v>
      </c>
      <c r="G39" s="62">
        <v>1.4705882352941175</v>
      </c>
      <c r="H39" s="67">
        <v>67</v>
      </c>
      <c r="I39" s="51">
        <v>98.529411764705884</v>
      </c>
      <c r="J39" s="37"/>
      <c r="K39" s="38">
        <v>1</v>
      </c>
      <c r="L39" s="38">
        <v>0</v>
      </c>
      <c r="M39" s="38">
        <v>0</v>
      </c>
      <c r="N39" s="38">
        <v>0</v>
      </c>
      <c r="O39" s="38">
        <v>1</v>
      </c>
      <c r="P39" s="38">
        <v>0</v>
      </c>
      <c r="Q39" s="34">
        <v>0</v>
      </c>
      <c r="R39" s="38">
        <v>0</v>
      </c>
      <c r="S39" s="38">
        <v>0</v>
      </c>
      <c r="T39" s="38">
        <v>0</v>
      </c>
      <c r="U39" s="53">
        <f t="shared" si="1"/>
        <v>1</v>
      </c>
    </row>
    <row r="40" spans="1:21" x14ac:dyDescent="0.2">
      <c r="A40" s="59" t="s">
        <v>50</v>
      </c>
      <c r="B40" s="60"/>
      <c r="C40" s="61">
        <v>32</v>
      </c>
      <c r="D40" s="52">
        <v>26</v>
      </c>
      <c r="E40" s="65">
        <v>6</v>
      </c>
      <c r="F40" s="66">
        <v>1</v>
      </c>
      <c r="G40" s="62">
        <v>16.666666666666664</v>
      </c>
      <c r="H40" s="67">
        <v>5</v>
      </c>
      <c r="I40" s="51">
        <v>83.333333333333343</v>
      </c>
      <c r="J40" s="37"/>
      <c r="K40" s="38">
        <v>0</v>
      </c>
      <c r="L40" s="38">
        <v>1</v>
      </c>
      <c r="M40" s="38">
        <v>0</v>
      </c>
      <c r="N40" s="38">
        <v>0</v>
      </c>
      <c r="O40" s="38">
        <v>1</v>
      </c>
      <c r="P40" s="38">
        <v>0</v>
      </c>
      <c r="Q40" s="34">
        <v>0</v>
      </c>
      <c r="R40" s="38">
        <v>0</v>
      </c>
      <c r="S40" s="38">
        <v>0</v>
      </c>
      <c r="T40" s="38">
        <v>0</v>
      </c>
      <c r="U40" s="53">
        <f t="shared" si="1"/>
        <v>1</v>
      </c>
    </row>
    <row r="41" spans="1:21" x14ac:dyDescent="0.2">
      <c r="A41" s="59" t="s">
        <v>51</v>
      </c>
      <c r="B41" s="60"/>
      <c r="C41" s="61">
        <v>31</v>
      </c>
      <c r="D41" s="52">
        <v>3</v>
      </c>
      <c r="E41" s="65">
        <v>28</v>
      </c>
      <c r="F41" s="66">
        <v>2</v>
      </c>
      <c r="G41" s="62">
        <v>7.1428571428571423</v>
      </c>
      <c r="H41" s="67">
        <v>26</v>
      </c>
      <c r="I41" s="51">
        <v>92.857142857142861</v>
      </c>
      <c r="J41" s="37"/>
      <c r="K41" s="38">
        <v>1</v>
      </c>
      <c r="L41" s="38">
        <v>0</v>
      </c>
      <c r="M41" s="38">
        <v>1</v>
      </c>
      <c r="N41" s="38">
        <v>0</v>
      </c>
      <c r="O41" s="38">
        <v>2</v>
      </c>
      <c r="P41" s="38">
        <v>0</v>
      </c>
      <c r="Q41" s="34">
        <v>0</v>
      </c>
      <c r="R41" s="38">
        <v>0</v>
      </c>
      <c r="S41" s="38">
        <v>0</v>
      </c>
      <c r="T41" s="38">
        <v>0</v>
      </c>
      <c r="U41" s="53">
        <f t="shared" si="1"/>
        <v>2</v>
      </c>
    </row>
    <row r="42" spans="1:21" x14ac:dyDescent="0.2">
      <c r="A42" s="59" t="s">
        <v>52</v>
      </c>
      <c r="B42" s="60"/>
      <c r="C42" s="34">
        <v>31</v>
      </c>
      <c r="D42" s="52">
        <v>13</v>
      </c>
      <c r="E42" s="65">
        <v>18</v>
      </c>
      <c r="F42" s="66">
        <v>0</v>
      </c>
      <c r="G42" s="62">
        <v>0</v>
      </c>
      <c r="H42" s="67">
        <v>18</v>
      </c>
      <c r="I42" s="51">
        <v>100</v>
      </c>
      <c r="J42" s="37"/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4">
        <v>0</v>
      </c>
      <c r="R42" s="38">
        <v>0</v>
      </c>
      <c r="S42" s="38">
        <v>0</v>
      </c>
      <c r="T42" s="38">
        <v>0</v>
      </c>
      <c r="U42" s="53">
        <f t="shared" si="1"/>
        <v>0</v>
      </c>
    </row>
    <row r="43" spans="1:21" x14ac:dyDescent="0.2">
      <c r="A43" s="59" t="s">
        <v>53</v>
      </c>
      <c r="B43" s="60"/>
      <c r="C43" s="34">
        <v>37</v>
      </c>
      <c r="D43" s="52">
        <v>5</v>
      </c>
      <c r="E43" s="65">
        <v>32</v>
      </c>
      <c r="F43" s="66">
        <v>2</v>
      </c>
      <c r="G43" s="62">
        <v>6.25</v>
      </c>
      <c r="H43" s="67">
        <v>30</v>
      </c>
      <c r="I43" s="51">
        <v>93.75</v>
      </c>
      <c r="J43" s="37"/>
      <c r="K43" s="38">
        <v>2</v>
      </c>
      <c r="L43" s="38">
        <v>0</v>
      </c>
      <c r="M43" s="38">
        <v>0</v>
      </c>
      <c r="N43" s="38">
        <v>0</v>
      </c>
      <c r="O43" s="38">
        <v>2</v>
      </c>
      <c r="P43" s="38">
        <v>0</v>
      </c>
      <c r="Q43" s="34">
        <v>0</v>
      </c>
      <c r="R43" s="38">
        <v>0</v>
      </c>
      <c r="S43" s="38">
        <v>0</v>
      </c>
      <c r="T43" s="38">
        <v>0</v>
      </c>
      <c r="U43" s="53">
        <f t="shared" si="1"/>
        <v>2</v>
      </c>
    </row>
    <row r="44" spans="1:21" x14ac:dyDescent="0.2">
      <c r="A44" s="59" t="s">
        <v>54</v>
      </c>
      <c r="B44" s="60"/>
      <c r="C44" s="34">
        <v>10</v>
      </c>
      <c r="D44" s="52">
        <v>1</v>
      </c>
      <c r="E44" s="65">
        <v>9</v>
      </c>
      <c r="F44" s="66">
        <v>0</v>
      </c>
      <c r="G44" s="62">
        <v>0</v>
      </c>
      <c r="H44" s="67">
        <v>9</v>
      </c>
      <c r="I44" s="51">
        <v>100</v>
      </c>
      <c r="J44" s="37"/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4">
        <v>0</v>
      </c>
      <c r="R44" s="38">
        <v>0</v>
      </c>
      <c r="S44" s="38">
        <v>0</v>
      </c>
      <c r="T44" s="38">
        <v>0</v>
      </c>
      <c r="U44" s="53">
        <f t="shared" si="1"/>
        <v>0</v>
      </c>
    </row>
    <row r="45" spans="1:21" x14ac:dyDescent="0.2">
      <c r="A45" s="63" t="s">
        <v>55</v>
      </c>
      <c r="B45" s="64"/>
      <c r="C45" s="34">
        <v>26</v>
      </c>
      <c r="D45" s="52">
        <v>11</v>
      </c>
      <c r="E45" s="65">
        <v>15</v>
      </c>
      <c r="F45" s="66">
        <v>2</v>
      </c>
      <c r="G45" s="62">
        <v>13.333333333333334</v>
      </c>
      <c r="H45" s="67">
        <v>13</v>
      </c>
      <c r="I45" s="51">
        <v>86.666666666666671</v>
      </c>
      <c r="J45" s="37"/>
      <c r="K45" s="38">
        <v>0</v>
      </c>
      <c r="L45" s="38">
        <v>2</v>
      </c>
      <c r="M45" s="38">
        <v>0</v>
      </c>
      <c r="N45" s="38">
        <v>0</v>
      </c>
      <c r="O45" s="38">
        <v>2</v>
      </c>
      <c r="P45" s="38">
        <v>0</v>
      </c>
      <c r="Q45" s="34">
        <v>0</v>
      </c>
      <c r="R45" s="38">
        <v>0</v>
      </c>
      <c r="S45" s="38">
        <v>0</v>
      </c>
      <c r="T45" s="38">
        <v>0</v>
      </c>
      <c r="U45" s="53">
        <f t="shared" si="1"/>
        <v>2</v>
      </c>
    </row>
    <row r="46" spans="1:21" x14ac:dyDescent="0.2">
      <c r="A46" s="56" t="s">
        <v>56</v>
      </c>
      <c r="B46" s="57"/>
      <c r="C46" s="43">
        <v>238</v>
      </c>
      <c r="D46" s="44">
        <v>57</v>
      </c>
      <c r="E46" s="44">
        <v>181</v>
      </c>
      <c r="F46" s="45">
        <v>6</v>
      </c>
      <c r="G46" s="58">
        <v>3.3149171270718232</v>
      </c>
      <c r="H46" s="44">
        <v>175</v>
      </c>
      <c r="I46" s="46">
        <v>96.685082872928177</v>
      </c>
      <c r="J46" s="47"/>
      <c r="K46" s="32">
        <v>4</v>
      </c>
      <c r="L46" s="32">
        <v>0</v>
      </c>
      <c r="M46" s="32">
        <v>2</v>
      </c>
      <c r="N46" s="32">
        <v>0</v>
      </c>
      <c r="O46" s="32">
        <v>6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19">
        <f t="shared" si="1"/>
        <v>6</v>
      </c>
    </row>
    <row r="47" spans="1:21" x14ac:dyDescent="0.2">
      <c r="A47" s="59" t="s">
        <v>57</v>
      </c>
      <c r="B47" s="60"/>
      <c r="C47" s="34">
        <v>11</v>
      </c>
      <c r="D47" s="52">
        <v>3</v>
      </c>
      <c r="E47" s="67">
        <v>8</v>
      </c>
      <c r="F47" s="52">
        <v>0</v>
      </c>
      <c r="G47" s="62">
        <v>0</v>
      </c>
      <c r="H47" s="67">
        <v>8</v>
      </c>
      <c r="I47" s="51">
        <v>100</v>
      </c>
      <c r="J47" s="37"/>
      <c r="K47" s="38">
        <v>0</v>
      </c>
      <c r="L47" s="38">
        <v>0</v>
      </c>
      <c r="M47" s="38">
        <v>0</v>
      </c>
      <c r="N47" s="38">
        <v>0</v>
      </c>
      <c r="O47" s="39">
        <v>0</v>
      </c>
      <c r="P47" s="38">
        <v>0</v>
      </c>
      <c r="Q47" s="34">
        <v>0</v>
      </c>
      <c r="R47" s="38">
        <v>0</v>
      </c>
      <c r="S47" s="38">
        <v>0</v>
      </c>
      <c r="T47" s="38">
        <v>0</v>
      </c>
      <c r="U47" s="53">
        <f t="shared" si="1"/>
        <v>0</v>
      </c>
    </row>
    <row r="48" spans="1:21" x14ac:dyDescent="0.2">
      <c r="A48" s="59" t="s">
        <v>58</v>
      </c>
      <c r="B48" s="60"/>
      <c r="C48" s="34">
        <v>16</v>
      </c>
      <c r="D48" s="52">
        <v>4</v>
      </c>
      <c r="E48" s="67">
        <v>12</v>
      </c>
      <c r="F48" s="52">
        <v>0</v>
      </c>
      <c r="G48" s="62">
        <v>0</v>
      </c>
      <c r="H48" s="67">
        <v>12</v>
      </c>
      <c r="I48" s="51">
        <v>100</v>
      </c>
      <c r="J48" s="37"/>
      <c r="K48" s="38">
        <v>0</v>
      </c>
      <c r="L48" s="38">
        <v>0</v>
      </c>
      <c r="M48" s="38">
        <v>0</v>
      </c>
      <c r="N48" s="38">
        <v>0</v>
      </c>
      <c r="O48" s="39">
        <v>0</v>
      </c>
      <c r="P48" s="38">
        <v>0</v>
      </c>
      <c r="Q48" s="34">
        <v>0</v>
      </c>
      <c r="R48" s="38">
        <v>0</v>
      </c>
      <c r="S48" s="38">
        <v>0</v>
      </c>
      <c r="T48" s="38">
        <v>0</v>
      </c>
      <c r="U48" s="53">
        <f t="shared" si="1"/>
        <v>0</v>
      </c>
    </row>
    <row r="49" spans="1:21" x14ac:dyDescent="0.2">
      <c r="A49" s="59" t="s">
        <v>59</v>
      </c>
      <c r="B49" s="60"/>
      <c r="C49" s="34">
        <v>19</v>
      </c>
      <c r="D49" s="52">
        <v>9</v>
      </c>
      <c r="E49" s="67">
        <v>10</v>
      </c>
      <c r="F49" s="52">
        <v>1</v>
      </c>
      <c r="G49" s="62">
        <v>10</v>
      </c>
      <c r="H49" s="67">
        <v>9</v>
      </c>
      <c r="I49" s="51">
        <v>90</v>
      </c>
      <c r="J49" s="37"/>
      <c r="K49" s="38">
        <v>0</v>
      </c>
      <c r="L49" s="38">
        <v>0</v>
      </c>
      <c r="M49" s="38">
        <v>1</v>
      </c>
      <c r="N49" s="38">
        <v>0</v>
      </c>
      <c r="O49" s="39">
        <v>1</v>
      </c>
      <c r="P49" s="38">
        <v>0</v>
      </c>
      <c r="Q49" s="34">
        <v>0</v>
      </c>
      <c r="R49" s="38">
        <v>0</v>
      </c>
      <c r="S49" s="38">
        <v>0</v>
      </c>
      <c r="T49" s="38">
        <v>0</v>
      </c>
      <c r="U49" s="53">
        <f t="shared" si="1"/>
        <v>1</v>
      </c>
    </row>
    <row r="50" spans="1:21" x14ac:dyDescent="0.2">
      <c r="A50" s="59" t="s">
        <v>18</v>
      </c>
      <c r="B50" s="60"/>
      <c r="C50" s="34">
        <v>11</v>
      </c>
      <c r="D50" s="52">
        <v>4</v>
      </c>
      <c r="E50" s="67">
        <v>7</v>
      </c>
      <c r="F50" s="52">
        <v>0</v>
      </c>
      <c r="G50" s="62">
        <v>0</v>
      </c>
      <c r="H50" s="67">
        <v>7</v>
      </c>
      <c r="I50" s="51">
        <v>100</v>
      </c>
      <c r="J50" s="37"/>
      <c r="K50" s="38">
        <v>0</v>
      </c>
      <c r="L50" s="38">
        <v>0</v>
      </c>
      <c r="M50" s="38">
        <v>0</v>
      </c>
      <c r="N50" s="38">
        <v>0</v>
      </c>
      <c r="O50" s="39">
        <v>0</v>
      </c>
      <c r="P50" s="38">
        <v>0</v>
      </c>
      <c r="Q50" s="34">
        <v>0</v>
      </c>
      <c r="R50" s="38">
        <v>0</v>
      </c>
      <c r="S50" s="38">
        <v>0</v>
      </c>
      <c r="T50" s="38">
        <v>0</v>
      </c>
      <c r="U50" s="53">
        <f t="shared" si="1"/>
        <v>0</v>
      </c>
    </row>
    <row r="51" spans="1:21" x14ac:dyDescent="0.2">
      <c r="A51" s="59" t="s">
        <v>60</v>
      </c>
      <c r="B51" s="60"/>
      <c r="C51" s="34">
        <v>58</v>
      </c>
      <c r="D51" s="52">
        <v>13</v>
      </c>
      <c r="E51" s="67">
        <v>45</v>
      </c>
      <c r="F51" s="52">
        <v>0</v>
      </c>
      <c r="G51" s="62">
        <v>0</v>
      </c>
      <c r="H51" s="67">
        <v>45</v>
      </c>
      <c r="I51" s="51">
        <v>100</v>
      </c>
      <c r="J51" s="37"/>
      <c r="K51" s="38">
        <v>0</v>
      </c>
      <c r="L51" s="38">
        <v>0</v>
      </c>
      <c r="M51" s="38">
        <v>0</v>
      </c>
      <c r="N51" s="38">
        <v>0</v>
      </c>
      <c r="O51" s="39">
        <v>0</v>
      </c>
      <c r="P51" s="38">
        <v>0</v>
      </c>
      <c r="Q51" s="34">
        <v>0</v>
      </c>
      <c r="R51" s="38">
        <v>0</v>
      </c>
      <c r="S51" s="38">
        <v>0</v>
      </c>
      <c r="T51" s="38">
        <v>0</v>
      </c>
      <c r="U51" s="53">
        <f t="shared" si="1"/>
        <v>0</v>
      </c>
    </row>
    <row r="52" spans="1:21" x14ac:dyDescent="0.2">
      <c r="A52" s="59" t="s">
        <v>61</v>
      </c>
      <c r="B52" s="60"/>
      <c r="C52" s="34">
        <v>13</v>
      </c>
      <c r="D52" s="52">
        <v>2</v>
      </c>
      <c r="E52" s="67">
        <v>11</v>
      </c>
      <c r="F52" s="52">
        <v>0</v>
      </c>
      <c r="G52" s="62">
        <v>0</v>
      </c>
      <c r="H52" s="67">
        <v>11</v>
      </c>
      <c r="I52" s="51">
        <v>100</v>
      </c>
      <c r="J52" s="37"/>
      <c r="K52" s="38">
        <v>0</v>
      </c>
      <c r="L52" s="38">
        <v>0</v>
      </c>
      <c r="M52" s="38">
        <v>0</v>
      </c>
      <c r="N52" s="38">
        <v>0</v>
      </c>
      <c r="O52" s="39">
        <v>0</v>
      </c>
      <c r="P52" s="38">
        <v>0</v>
      </c>
      <c r="Q52" s="34">
        <v>0</v>
      </c>
      <c r="R52" s="38">
        <v>0</v>
      </c>
      <c r="S52" s="38">
        <v>0</v>
      </c>
      <c r="T52" s="38">
        <v>0</v>
      </c>
      <c r="U52" s="53">
        <f t="shared" si="1"/>
        <v>0</v>
      </c>
    </row>
    <row r="53" spans="1:21" x14ac:dyDescent="0.2">
      <c r="A53" s="59" t="s">
        <v>62</v>
      </c>
      <c r="B53" s="60"/>
      <c r="C53" s="34">
        <v>16</v>
      </c>
      <c r="D53" s="52">
        <v>5</v>
      </c>
      <c r="E53" s="67">
        <v>11</v>
      </c>
      <c r="F53" s="52">
        <v>2</v>
      </c>
      <c r="G53" s="62">
        <v>18.181818181818183</v>
      </c>
      <c r="H53" s="67">
        <v>9</v>
      </c>
      <c r="I53" s="51">
        <v>81.818181818181827</v>
      </c>
      <c r="J53" s="37"/>
      <c r="K53" s="38">
        <v>1</v>
      </c>
      <c r="L53" s="38">
        <v>0</v>
      </c>
      <c r="M53" s="38">
        <v>1</v>
      </c>
      <c r="N53" s="38">
        <v>0</v>
      </c>
      <c r="O53" s="39">
        <v>2</v>
      </c>
      <c r="P53" s="38">
        <v>0</v>
      </c>
      <c r="Q53" s="34">
        <v>0</v>
      </c>
      <c r="R53" s="38">
        <v>0</v>
      </c>
      <c r="S53" s="38">
        <v>0</v>
      </c>
      <c r="T53" s="38">
        <v>0</v>
      </c>
      <c r="U53" s="53">
        <f t="shared" si="1"/>
        <v>2</v>
      </c>
    </row>
    <row r="54" spans="1:21" x14ac:dyDescent="0.2">
      <c r="A54" s="63" t="s">
        <v>63</v>
      </c>
      <c r="B54" s="64"/>
      <c r="C54" s="34">
        <v>14</v>
      </c>
      <c r="D54" s="52">
        <v>2</v>
      </c>
      <c r="E54" s="67">
        <v>12</v>
      </c>
      <c r="F54" s="52">
        <v>0</v>
      </c>
      <c r="G54" s="62">
        <v>0</v>
      </c>
      <c r="H54" s="67">
        <v>12</v>
      </c>
      <c r="I54" s="51">
        <v>100</v>
      </c>
      <c r="J54" s="37"/>
      <c r="K54" s="38">
        <v>0</v>
      </c>
      <c r="L54" s="38">
        <v>0</v>
      </c>
      <c r="M54" s="38">
        <v>0</v>
      </c>
      <c r="N54" s="38">
        <v>0</v>
      </c>
      <c r="O54" s="39">
        <v>0</v>
      </c>
      <c r="P54" s="38">
        <v>0</v>
      </c>
      <c r="Q54" s="34">
        <v>0</v>
      </c>
      <c r="R54" s="38">
        <v>0</v>
      </c>
      <c r="S54" s="38">
        <v>0</v>
      </c>
      <c r="T54" s="38">
        <v>0</v>
      </c>
      <c r="U54" s="53">
        <f t="shared" si="1"/>
        <v>0</v>
      </c>
    </row>
    <row r="55" spans="1:21" x14ac:dyDescent="0.2">
      <c r="A55" s="63" t="s">
        <v>64</v>
      </c>
      <c r="B55" s="64"/>
      <c r="C55" s="34">
        <v>45</v>
      </c>
      <c r="D55" s="52">
        <v>3</v>
      </c>
      <c r="E55" s="67">
        <v>42</v>
      </c>
      <c r="F55" s="52">
        <v>2</v>
      </c>
      <c r="G55" s="62">
        <v>4.7619047619047619</v>
      </c>
      <c r="H55" s="67">
        <v>40</v>
      </c>
      <c r="I55" s="51">
        <v>95.238095238095227</v>
      </c>
      <c r="J55" s="37"/>
      <c r="K55" s="38">
        <v>2</v>
      </c>
      <c r="L55" s="38">
        <v>0</v>
      </c>
      <c r="M55" s="38">
        <v>0</v>
      </c>
      <c r="N55" s="38">
        <v>0</v>
      </c>
      <c r="O55" s="39">
        <v>2</v>
      </c>
      <c r="P55" s="38">
        <v>0</v>
      </c>
      <c r="Q55" s="34">
        <v>0</v>
      </c>
      <c r="R55" s="38">
        <v>0</v>
      </c>
      <c r="S55" s="38">
        <v>0</v>
      </c>
      <c r="T55" s="38">
        <v>0</v>
      </c>
      <c r="U55" s="53">
        <f t="shared" si="1"/>
        <v>2</v>
      </c>
    </row>
    <row r="56" spans="1:21" x14ac:dyDescent="0.2">
      <c r="A56" s="59" t="s">
        <v>65</v>
      </c>
      <c r="B56" s="60"/>
      <c r="C56" s="34">
        <v>22</v>
      </c>
      <c r="D56" s="52">
        <v>7</v>
      </c>
      <c r="E56" s="67">
        <v>15</v>
      </c>
      <c r="F56" s="52">
        <v>0</v>
      </c>
      <c r="G56" s="62">
        <v>0</v>
      </c>
      <c r="H56" s="67">
        <v>15</v>
      </c>
      <c r="I56" s="51">
        <v>100</v>
      </c>
      <c r="J56" s="37"/>
      <c r="K56" s="38">
        <v>0</v>
      </c>
      <c r="L56" s="38">
        <v>0</v>
      </c>
      <c r="M56" s="38">
        <v>0</v>
      </c>
      <c r="N56" s="38">
        <v>0</v>
      </c>
      <c r="O56" s="39">
        <v>0</v>
      </c>
      <c r="P56" s="38">
        <v>0</v>
      </c>
      <c r="Q56" s="34">
        <v>0</v>
      </c>
      <c r="R56" s="38">
        <v>0</v>
      </c>
      <c r="S56" s="38">
        <v>0</v>
      </c>
      <c r="T56" s="38">
        <v>0</v>
      </c>
      <c r="U56" s="53">
        <f t="shared" si="1"/>
        <v>0</v>
      </c>
    </row>
    <row r="57" spans="1:21" x14ac:dyDescent="0.2">
      <c r="A57" s="63" t="s">
        <v>66</v>
      </c>
      <c r="B57" s="64"/>
      <c r="C57" s="34">
        <v>13</v>
      </c>
      <c r="D57" s="52">
        <v>5</v>
      </c>
      <c r="E57" s="67">
        <v>8</v>
      </c>
      <c r="F57" s="52">
        <v>1</v>
      </c>
      <c r="G57" s="62">
        <v>12.5</v>
      </c>
      <c r="H57" s="67">
        <v>7</v>
      </c>
      <c r="I57" s="51">
        <v>87.5</v>
      </c>
      <c r="J57" s="37"/>
      <c r="K57" s="38">
        <v>1</v>
      </c>
      <c r="L57" s="38">
        <v>0</v>
      </c>
      <c r="M57" s="38">
        <v>0</v>
      </c>
      <c r="N57" s="38">
        <v>0</v>
      </c>
      <c r="O57" s="39">
        <v>1</v>
      </c>
      <c r="P57" s="38">
        <v>0</v>
      </c>
      <c r="Q57" s="34">
        <v>0</v>
      </c>
      <c r="R57" s="38">
        <v>0</v>
      </c>
      <c r="S57" s="38">
        <v>0</v>
      </c>
      <c r="T57" s="38">
        <v>0</v>
      </c>
      <c r="U57" s="53">
        <f t="shared" si="1"/>
        <v>1</v>
      </c>
    </row>
    <row r="58" spans="1:21" x14ac:dyDescent="0.2">
      <c r="A58" s="68" t="s">
        <v>67</v>
      </c>
      <c r="B58" s="69"/>
      <c r="C58" s="70">
        <f>C4+C15+C24+C36+C46</f>
        <v>2101</v>
      </c>
      <c r="D58" s="70">
        <f>D4+D15+D24+D36+D46</f>
        <v>497</v>
      </c>
      <c r="E58" s="70">
        <f>E4+E15+E24+E36+E46</f>
        <v>1604</v>
      </c>
      <c r="F58" s="70">
        <f>F4+F15+F24+F36+F46</f>
        <v>62</v>
      </c>
      <c r="G58" s="71">
        <f>F58/E58*100</f>
        <v>3.8653366583541149</v>
      </c>
      <c r="H58" s="72">
        <f>E58-F58</f>
        <v>1542</v>
      </c>
      <c r="I58" s="73">
        <f>H58/E58*100</f>
        <v>96.13466334164589</v>
      </c>
      <c r="J58" s="47"/>
      <c r="K58" s="53">
        <f>K4+K15+K24+K36+K46</f>
        <v>36</v>
      </c>
      <c r="L58" s="53">
        <f t="shared" ref="L58:T58" si="2">L4+L15+L24+L36+L46</f>
        <v>12</v>
      </c>
      <c r="M58" s="53">
        <f t="shared" si="2"/>
        <v>14</v>
      </c>
      <c r="N58" s="53">
        <f t="shared" si="2"/>
        <v>0</v>
      </c>
      <c r="O58" s="53">
        <f t="shared" si="2"/>
        <v>62</v>
      </c>
      <c r="P58" s="53">
        <f t="shared" si="2"/>
        <v>0</v>
      </c>
      <c r="Q58" s="53">
        <f t="shared" si="2"/>
        <v>0</v>
      </c>
      <c r="R58" s="53">
        <f t="shared" si="2"/>
        <v>0</v>
      </c>
      <c r="S58" s="53">
        <f t="shared" si="2"/>
        <v>0</v>
      </c>
      <c r="T58" s="53">
        <f t="shared" si="2"/>
        <v>0</v>
      </c>
      <c r="U58" s="19">
        <f>U4+U15+U24+U36+U46</f>
        <v>62</v>
      </c>
    </row>
    <row r="59" spans="1:21" x14ac:dyDescent="0.2">
      <c r="A59" s="74"/>
      <c r="B59" s="74"/>
      <c r="C59" s="74"/>
      <c r="E59" s="74"/>
      <c r="G59" s="74"/>
    </row>
    <row r="60" spans="1:21" x14ac:dyDescent="0.2">
      <c r="A60" s="74"/>
      <c r="B60" s="74"/>
      <c r="C60" s="74"/>
      <c r="E60" s="74"/>
      <c r="G60" s="79"/>
      <c r="H60" s="79"/>
      <c r="I60" s="79"/>
      <c r="J60" s="80"/>
    </row>
    <row r="61" spans="1:21" x14ac:dyDescent="0.2">
      <c r="A61" s="74"/>
      <c r="B61" s="74"/>
      <c r="C61" s="74"/>
      <c r="E61" s="74"/>
      <c r="G61" s="74"/>
    </row>
  </sheetData>
  <mergeCells count="35">
    <mergeCell ref="A52:B52"/>
    <mergeCell ref="A53:B53"/>
    <mergeCell ref="A56:B56"/>
    <mergeCell ref="A58:B58"/>
    <mergeCell ref="G60:I60"/>
    <mergeCell ref="A44:B44"/>
    <mergeCell ref="A47:B47"/>
    <mergeCell ref="A48:B48"/>
    <mergeCell ref="A49:B49"/>
    <mergeCell ref="A50:B50"/>
    <mergeCell ref="A51:B51"/>
    <mergeCell ref="A38:B38"/>
    <mergeCell ref="A39:B39"/>
    <mergeCell ref="A40:B40"/>
    <mergeCell ref="A41:B41"/>
    <mergeCell ref="A42:B42"/>
    <mergeCell ref="A43:B43"/>
    <mergeCell ref="A31:B31"/>
    <mergeCell ref="A32:B32"/>
    <mergeCell ref="A33:B33"/>
    <mergeCell ref="A34:B34"/>
    <mergeCell ref="A35:B35"/>
    <mergeCell ref="A37:B37"/>
    <mergeCell ref="A4:B4"/>
    <mergeCell ref="A15:B15"/>
    <mergeCell ref="A16:B16"/>
    <mergeCell ref="A17:B17"/>
    <mergeCell ref="A25:B25"/>
    <mergeCell ref="A26:B26"/>
    <mergeCell ref="A1:I2"/>
    <mergeCell ref="K1:U1"/>
    <mergeCell ref="K2:O2"/>
    <mergeCell ref="P2:T2"/>
    <mergeCell ref="U2:U3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2026-01-19T03:47:29Z</dcterms:created>
  <dcterms:modified xsi:type="dcterms:W3CDTF">2026-01-19T03:49:17Z</dcterms:modified>
</cp:coreProperties>
</file>