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6A927E76-F82C-415B-8199-4393D6738E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-66-" sheetId="1" r:id="rId1"/>
  </sheets>
  <definedNames>
    <definedName name="_xlnm.Print_Titles" localSheetId="0">'-66-'!$2:$2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D16" i="1"/>
  <c r="E16" i="1"/>
  <c r="G54" i="1"/>
  <c r="G10" i="1"/>
  <c r="C3" i="1" l="1"/>
  <c r="E45" i="1"/>
  <c r="C45" i="1"/>
  <c r="D44" i="1"/>
  <c r="F4" i="1"/>
  <c r="D4" i="1"/>
  <c r="E3" i="1"/>
  <c r="F44" i="1"/>
  <c r="G5" i="1"/>
  <c r="F5" i="1" s="1"/>
  <c r="G6" i="1"/>
  <c r="F6" i="1" s="1"/>
  <c r="G7" i="1"/>
  <c r="F7" i="1" s="1"/>
  <c r="G8" i="1"/>
  <c r="F8" i="1" s="1"/>
  <c r="G9" i="1"/>
  <c r="F9" i="1" s="1"/>
  <c r="F10" i="1"/>
  <c r="G11" i="1"/>
  <c r="F11" i="1" s="1"/>
  <c r="G12" i="1"/>
  <c r="F12" i="1" s="1"/>
  <c r="G13" i="1"/>
  <c r="F13" i="1" s="1"/>
  <c r="G14" i="1"/>
  <c r="F14" i="1" s="1"/>
  <c r="G15" i="1"/>
  <c r="F15" i="1" s="1"/>
  <c r="G17" i="1"/>
  <c r="F17" i="1" s="1"/>
  <c r="G18" i="1"/>
  <c r="F18" i="1" s="1"/>
  <c r="G19" i="1"/>
  <c r="F19" i="1" s="1"/>
  <c r="G20" i="1"/>
  <c r="F20" i="1" s="1"/>
  <c r="G21" i="1"/>
  <c r="F21" i="1" s="1"/>
  <c r="G22" i="1"/>
  <c r="F22" i="1" s="1"/>
  <c r="G23" i="1"/>
  <c r="F23" i="1" s="1"/>
  <c r="G25" i="1"/>
  <c r="F25" i="1" s="1"/>
  <c r="G26" i="1"/>
  <c r="D26" i="1" s="1"/>
  <c r="G27" i="1"/>
  <c r="F27" i="1" s="1"/>
  <c r="G28" i="1"/>
  <c r="F28" i="1" s="1"/>
  <c r="G29" i="1"/>
  <c r="F29" i="1" s="1"/>
  <c r="G30" i="1"/>
  <c r="F30" i="1" s="1"/>
  <c r="G31" i="1"/>
  <c r="F31" i="1" s="1"/>
  <c r="G32" i="1"/>
  <c r="F32" i="1" s="1"/>
  <c r="G33" i="1"/>
  <c r="F33" i="1" s="1"/>
  <c r="G34" i="1"/>
  <c r="F34" i="1" s="1"/>
  <c r="G36" i="1"/>
  <c r="F36" i="1" s="1"/>
  <c r="G37" i="1"/>
  <c r="F37" i="1" s="1"/>
  <c r="G38" i="1"/>
  <c r="F38" i="1" s="1"/>
  <c r="G39" i="1"/>
  <c r="F39" i="1" s="1"/>
  <c r="G40" i="1"/>
  <c r="F40" i="1" s="1"/>
  <c r="G41" i="1"/>
  <c r="F41" i="1" s="1"/>
  <c r="G42" i="1"/>
  <c r="F42" i="1" s="1"/>
  <c r="G43" i="1"/>
  <c r="F43" i="1" s="1"/>
  <c r="G46" i="1"/>
  <c r="D46" i="1" s="1"/>
  <c r="G47" i="1"/>
  <c r="F47" i="1" s="1"/>
  <c r="G48" i="1"/>
  <c r="F48" i="1" s="1"/>
  <c r="G49" i="1"/>
  <c r="F49" i="1" s="1"/>
  <c r="G50" i="1"/>
  <c r="F50" i="1" s="1"/>
  <c r="G51" i="1"/>
  <c r="F51" i="1" s="1"/>
  <c r="G52" i="1"/>
  <c r="F52" i="1" s="1"/>
  <c r="G53" i="1"/>
  <c r="D53" i="1" s="1"/>
  <c r="E35" i="1"/>
  <c r="D51" i="1" l="1"/>
  <c r="F26" i="1"/>
  <c r="D47" i="1"/>
  <c r="D32" i="1"/>
  <c r="D40" i="1"/>
  <c r="D5" i="1"/>
  <c r="F46" i="1"/>
  <c r="D15" i="1"/>
  <c r="D31" i="1"/>
  <c r="D39" i="1"/>
  <c r="F53" i="1"/>
  <c r="D19" i="1"/>
  <c r="D30" i="1"/>
  <c r="D38" i="1"/>
  <c r="D52" i="1"/>
  <c r="D29" i="1"/>
  <c r="D36" i="1"/>
  <c r="D37" i="1"/>
  <c r="D28" i="1"/>
  <c r="D50" i="1"/>
  <c r="D25" i="1"/>
  <c r="D27" i="1"/>
  <c r="D43" i="1"/>
  <c r="D49" i="1"/>
  <c r="D34" i="1"/>
  <c r="D42" i="1"/>
  <c r="D48" i="1"/>
  <c r="D33" i="1"/>
  <c r="D41" i="1"/>
  <c r="G3" i="1"/>
  <c r="G45" i="1"/>
  <c r="D45" i="1" s="1"/>
  <c r="G35" i="1"/>
  <c r="G16" i="1"/>
  <c r="F16" i="1" s="1"/>
  <c r="G24" i="1"/>
  <c r="E24" i="1"/>
  <c r="E54" i="1" s="1"/>
  <c r="C24" i="1"/>
  <c r="C16" i="1"/>
  <c r="C54" i="1" l="1"/>
  <c r="F3" i="1"/>
  <c r="D24" i="1"/>
  <c r="D3" i="1"/>
  <c r="F45" i="1"/>
  <c r="F24" i="1"/>
  <c r="F35" i="1"/>
  <c r="D35" i="1"/>
  <c r="D13" i="1"/>
  <c r="D20" i="1"/>
  <c r="D10" i="1"/>
  <c r="D17" i="1"/>
  <c r="D23" i="1"/>
  <c r="D7" i="1"/>
  <c r="D22" i="1"/>
  <c r="D12" i="1"/>
  <c r="D8" i="1"/>
  <c r="D14" i="1"/>
  <c r="D11" i="1"/>
  <c r="D18" i="1"/>
  <c r="D21" i="1"/>
  <c r="D9" i="1"/>
  <c r="D6" i="1"/>
  <c r="F54" i="1" l="1"/>
  <c r="D54" i="1"/>
</calcChain>
</file>

<file path=xl/sharedStrings.xml><?xml version="1.0" encoding="utf-8"?>
<sst xmlns="http://schemas.openxmlformats.org/spreadsheetml/2006/main" count="60" uniqueCount="56">
  <si>
    <t>คณะ</t>
  </si>
  <si>
    <t>สาขา</t>
  </si>
  <si>
    <t>ผ่าน</t>
  </si>
  <si>
    <t>%</t>
  </si>
  <si>
    <t>ไม่ผ่าน</t>
  </si>
  <si>
    <t>ทั้งหมด</t>
  </si>
  <si>
    <t>ครุศาสตร์</t>
  </si>
  <si>
    <t>การศึกษาปฐมวัย</t>
  </si>
  <si>
    <t>คณิตศาสตร์</t>
  </si>
  <si>
    <t>คอมพิวเตอร์</t>
  </si>
  <si>
    <t>ดนตรีศึกษา</t>
  </si>
  <si>
    <t>เทคโนโลยีดิจิทัลเพื่อการศึกษา</t>
  </si>
  <si>
    <t>พลศึกษา</t>
  </si>
  <si>
    <t>ฟิสิกส์</t>
  </si>
  <si>
    <t>ภาษาไทย</t>
  </si>
  <si>
    <t>ภาษาอังกฤษ</t>
  </si>
  <si>
    <t>วิทยาศาสตร์ทั่วไป</t>
  </si>
  <si>
    <t>ศิลปศึกษา</t>
  </si>
  <si>
    <t>สังคมศึกษา</t>
  </si>
  <si>
    <t>เทคโนโลยีอุตสาหกรรม</t>
  </si>
  <si>
    <t>วิศวกรรมเครื่องกล</t>
  </si>
  <si>
    <t>วิศวกรรมไฟฟ้า</t>
  </si>
  <si>
    <t>อุตสาหกรรมศิลป์</t>
  </si>
  <si>
    <t>มนุษยศาสตร์และสังคมศาสตร์</t>
  </si>
  <si>
    <t>การจัดการวัฒนธรรมเชิงเศรษฐกิจสร้างสรรค์</t>
  </si>
  <si>
    <t>การท่องเที่ยว</t>
  </si>
  <si>
    <t>การปกครองท้องถิ่น</t>
  </si>
  <si>
    <t>การพัฒนาชุมชน</t>
  </si>
  <si>
    <t>นิติศาสตร์</t>
  </si>
  <si>
    <t>ภาษาอังกฤษธุรกิจ</t>
  </si>
  <si>
    <t>รัฐประศาสนศาสตร์</t>
  </si>
  <si>
    <t>ออกแบบนิเทศศิลป์</t>
  </si>
  <si>
    <t>วิทยาการจัดการ</t>
  </si>
  <si>
    <t>การจัดการ</t>
  </si>
  <si>
    <t>การจัดการอุตสาหกรรมบริการ</t>
  </si>
  <si>
    <t>การตลาด</t>
  </si>
  <si>
    <t>การบริหารทรัพยากรมนุษย์</t>
  </si>
  <si>
    <t>การบัญชี</t>
  </si>
  <si>
    <t>คอมพิวเตอร์ธุรกิจ</t>
  </si>
  <si>
    <t>ธุรกิจค้าปลีก</t>
  </si>
  <si>
    <t>นิเทศศาสตร์</t>
  </si>
  <si>
    <t>วิทยาศาสตร์และเทคโนโลยี</t>
  </si>
  <si>
    <t>เกษตรศาสตร์</t>
  </si>
  <si>
    <t>ชีววิทยา</t>
  </si>
  <si>
    <t>วิทยาการคอมพิวเตอร์</t>
  </si>
  <si>
    <t>วิทยาศาสตร์สิ่งแวดล้อม</t>
  </si>
  <si>
    <t>สาธารณสุขศาสตร์</t>
  </si>
  <si>
    <t>ระดับมหาวิทยาลัย</t>
  </si>
  <si>
    <t>สารสนเทศศาสตร์และบรรณารักษศาสตร์</t>
  </si>
  <si>
    <t>เทคโนโลยีสารสนเทศและนวัตกรรมดิจิทัล</t>
  </si>
  <si>
    <t>วิทยาการการประกอบอาหาร</t>
  </si>
  <si>
    <t>เศรษฐกิจดิจิทัล</t>
  </si>
  <si>
    <t>เทคโนโลยีการจัดการอุตสาหกรรมและโลจิสติกส์</t>
  </si>
  <si>
    <t>เทคโนโลยีวิศวกรรมโยธา</t>
  </si>
  <si>
    <t>นวัตกรรมคอมพิวเตอร์และอุตสาหกรรมดิจิทัล</t>
  </si>
  <si>
    <t>สรุปผลการสอบประมวลความรู้ด้านคอมพิวเตอร์ นักศึกษารหัส 66
ข้อมูล ณ วันที่ 11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</si>
</sst>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sz val="14"/>
      <color theme="1"/>
      <name val="TH SarabunPSK"/>
      <family val="2"/>
      <charset val="222"/>
    </font>
    <font>
      <b/>
      <sz val="16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0" xfId="0" applyFont="1"/>
    <xf numFmtId="0" fontId="8" fillId="3" borderId="1" xfId="0" applyFont="1" applyFill="1" applyBorder="1" applyAlignment="1">
      <alignment horizontal="center"/>
    </xf>
    <xf numFmtId="0" fontId="8" fillId="2" borderId="1" xfId="0" applyFont="1" applyFill="1" applyBorder="1"/>
    <xf numFmtId="0" fontId="9" fillId="0" borderId="1" xfId="0" applyFont="1" applyBorder="1"/>
    <xf numFmtId="0" fontId="10" fillId="0" borderId="0" xfId="0" applyFont="1"/>
    <xf numFmtId="0" fontId="11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2" borderId="2" xfId="0" applyFont="1" applyFill="1" applyBorder="1"/>
    <xf numFmtId="0" fontId="7" fillId="0" borderId="2" xfId="0" applyFont="1" applyBorder="1"/>
    <xf numFmtId="0" fontId="6" fillId="3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4" fillId="4" borderId="3" xfId="0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164" fontId="11" fillId="2" borderId="1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zoomScaleNormal="100" workbookViewId="0">
      <selection activeCell="H7" sqref="H7"/>
    </sheetView>
  </sheetViews>
  <sheetFormatPr defaultColWidth="17.7109375" defaultRowHeight="24"/>
  <cols>
    <col min="1" max="1" width="26.7109375" style="12" bestFit="1" customWidth="1"/>
    <col min="2" max="2" width="35.7109375" style="8" bestFit="1" customWidth="1"/>
    <col min="3" max="3" width="10.85546875" style="2" bestFit="1" customWidth="1"/>
    <col min="4" max="4" width="7" style="2" bestFit="1" customWidth="1"/>
    <col min="5" max="5" width="8.140625" style="2" bestFit="1" customWidth="1"/>
    <col min="6" max="6" width="7" style="2" bestFit="1" customWidth="1"/>
    <col min="7" max="7" width="8.140625" style="2" bestFit="1" customWidth="1"/>
    <col min="8" max="16384" width="17.7109375" style="1"/>
  </cols>
  <sheetData>
    <row r="1" spans="1:7" ht="56.25" customHeight="1">
      <c r="A1" s="28" t="s">
        <v>55</v>
      </c>
      <c r="B1" s="29"/>
      <c r="C1" s="29"/>
      <c r="D1" s="29"/>
      <c r="E1" s="29"/>
      <c r="F1" s="29"/>
      <c r="G1" s="29"/>
    </row>
    <row r="2" spans="1:7">
      <c r="A2" s="9" t="s">
        <v>0</v>
      </c>
      <c r="B2" s="19" t="s">
        <v>1</v>
      </c>
      <c r="C2" s="7" t="s">
        <v>2</v>
      </c>
      <c r="D2" s="22" t="s">
        <v>3</v>
      </c>
      <c r="E2" s="7" t="s">
        <v>4</v>
      </c>
      <c r="F2" s="7" t="s">
        <v>3</v>
      </c>
      <c r="G2" s="7" t="s">
        <v>5</v>
      </c>
    </row>
    <row r="3" spans="1:7">
      <c r="A3" s="10" t="s">
        <v>6</v>
      </c>
      <c r="B3" s="20"/>
      <c r="C3" s="13">
        <f>SUM(C4:C15)</f>
        <v>435</v>
      </c>
      <c r="D3" s="23">
        <f>(C3*100)/G3</f>
        <v>94.15584415584415</v>
      </c>
      <c r="E3" s="3">
        <f>SUM(E4:E15)</f>
        <v>27</v>
      </c>
      <c r="F3" s="4">
        <f>(E3*100)/G3</f>
        <v>5.8441558441558445</v>
      </c>
      <c r="G3" s="3">
        <f>SUM(G4:G15)</f>
        <v>462</v>
      </c>
    </row>
    <row r="4" spans="1:7">
      <c r="A4" s="11"/>
      <c r="B4" s="21" t="s">
        <v>7</v>
      </c>
      <c r="C4" s="5">
        <v>52</v>
      </c>
      <c r="D4" s="24">
        <f>(C4*100)/G4</f>
        <v>100</v>
      </c>
      <c r="E4" s="17">
        <v>0</v>
      </c>
      <c r="F4" s="15">
        <f>(E4*100)/G4</f>
        <v>0</v>
      </c>
      <c r="G4" s="5">
        <v>52</v>
      </c>
    </row>
    <row r="5" spans="1:7">
      <c r="A5" s="11"/>
      <c r="B5" s="21" t="s">
        <v>8</v>
      </c>
      <c r="C5" s="5">
        <v>54</v>
      </c>
      <c r="D5" s="24">
        <f>(C5*100)/G5</f>
        <v>98.181818181818187</v>
      </c>
      <c r="E5" s="17">
        <v>1</v>
      </c>
      <c r="F5" s="15">
        <f t="shared" ref="F5:F15" si="0">(E5*100)/G5</f>
        <v>1.8181818181818181</v>
      </c>
      <c r="G5" s="5">
        <f t="shared" ref="G5:G22" si="1">C5+E5</f>
        <v>55</v>
      </c>
    </row>
    <row r="6" spans="1:7">
      <c r="A6" s="11"/>
      <c r="B6" s="21" t="s">
        <v>9</v>
      </c>
      <c r="C6" s="5">
        <v>42</v>
      </c>
      <c r="D6" s="25">
        <f t="shared" ref="D6:D17" si="2">(C6*100)/G6</f>
        <v>95.454545454545453</v>
      </c>
      <c r="E6" s="17">
        <v>2</v>
      </c>
      <c r="F6" s="15">
        <f t="shared" si="0"/>
        <v>4.5454545454545459</v>
      </c>
      <c r="G6" s="5">
        <f t="shared" si="1"/>
        <v>44</v>
      </c>
    </row>
    <row r="7" spans="1:7">
      <c r="A7" s="11"/>
      <c r="B7" s="21" t="s">
        <v>10</v>
      </c>
      <c r="C7" s="5">
        <v>15</v>
      </c>
      <c r="D7" s="24">
        <f t="shared" si="2"/>
        <v>78.94736842105263</v>
      </c>
      <c r="E7" s="17">
        <v>4</v>
      </c>
      <c r="F7" s="15">
        <f t="shared" si="0"/>
        <v>21.05263157894737</v>
      </c>
      <c r="G7" s="5">
        <f t="shared" si="1"/>
        <v>19</v>
      </c>
    </row>
    <row r="8" spans="1:7">
      <c r="A8" s="11"/>
      <c r="B8" s="21" t="s">
        <v>11</v>
      </c>
      <c r="C8" s="5">
        <v>23</v>
      </c>
      <c r="D8" s="24">
        <f t="shared" si="2"/>
        <v>100</v>
      </c>
      <c r="E8" s="5">
        <v>0</v>
      </c>
      <c r="F8" s="15">
        <f t="shared" si="0"/>
        <v>0</v>
      </c>
      <c r="G8" s="5">
        <f t="shared" si="1"/>
        <v>23</v>
      </c>
    </row>
    <row r="9" spans="1:7">
      <c r="A9" s="11"/>
      <c r="B9" s="21" t="s">
        <v>12</v>
      </c>
      <c r="C9" s="5">
        <v>45</v>
      </c>
      <c r="D9" s="24">
        <f t="shared" si="2"/>
        <v>80.357142857142861</v>
      </c>
      <c r="E9" s="5">
        <v>11</v>
      </c>
      <c r="F9" s="15">
        <f t="shared" si="0"/>
        <v>19.642857142857142</v>
      </c>
      <c r="G9" s="5">
        <f t="shared" si="1"/>
        <v>56</v>
      </c>
    </row>
    <row r="10" spans="1:7">
      <c r="A10" s="11"/>
      <c r="B10" s="21" t="s">
        <v>13</v>
      </c>
      <c r="C10" s="5">
        <v>25</v>
      </c>
      <c r="D10" s="24">
        <f t="shared" si="2"/>
        <v>96.15384615384616</v>
      </c>
      <c r="E10" s="5">
        <v>1</v>
      </c>
      <c r="F10" s="15">
        <f>(E10*100)/G10</f>
        <v>3.8461538461538463</v>
      </c>
      <c r="G10" s="5">
        <f>C10+E10</f>
        <v>26</v>
      </c>
    </row>
    <row r="11" spans="1:7">
      <c r="A11" s="11"/>
      <c r="B11" s="21" t="s">
        <v>14</v>
      </c>
      <c r="C11" s="5">
        <v>30</v>
      </c>
      <c r="D11" s="24">
        <f t="shared" si="2"/>
        <v>100</v>
      </c>
      <c r="E11" s="5">
        <v>0</v>
      </c>
      <c r="F11" s="15">
        <f t="shared" si="0"/>
        <v>0</v>
      </c>
      <c r="G11" s="5">
        <f t="shared" si="1"/>
        <v>30</v>
      </c>
    </row>
    <row r="12" spans="1:7">
      <c r="A12" s="11"/>
      <c r="B12" s="21" t="s">
        <v>15</v>
      </c>
      <c r="C12" s="5">
        <v>27</v>
      </c>
      <c r="D12" s="24">
        <f t="shared" si="2"/>
        <v>100</v>
      </c>
      <c r="E12" s="5">
        <v>0</v>
      </c>
      <c r="F12" s="15">
        <f t="shared" si="0"/>
        <v>0</v>
      </c>
      <c r="G12" s="5">
        <f t="shared" si="1"/>
        <v>27</v>
      </c>
    </row>
    <row r="13" spans="1:7">
      <c r="A13" s="11"/>
      <c r="B13" s="21" t="s">
        <v>16</v>
      </c>
      <c r="C13" s="5">
        <v>49</v>
      </c>
      <c r="D13" s="24">
        <f t="shared" si="2"/>
        <v>90.740740740740748</v>
      </c>
      <c r="E13" s="17">
        <v>5</v>
      </c>
      <c r="F13" s="15">
        <f t="shared" si="0"/>
        <v>9.2592592592592595</v>
      </c>
      <c r="G13" s="5">
        <f t="shared" si="1"/>
        <v>54</v>
      </c>
    </row>
    <row r="14" spans="1:7">
      <c r="A14" s="11"/>
      <c r="B14" s="21" t="s">
        <v>17</v>
      </c>
      <c r="C14" s="5">
        <v>25</v>
      </c>
      <c r="D14" s="24">
        <f t="shared" si="2"/>
        <v>92.592592592592595</v>
      </c>
      <c r="E14" s="17">
        <v>2</v>
      </c>
      <c r="F14" s="15">
        <f t="shared" si="0"/>
        <v>7.4074074074074074</v>
      </c>
      <c r="G14" s="5">
        <f t="shared" si="1"/>
        <v>27</v>
      </c>
    </row>
    <row r="15" spans="1:7">
      <c r="A15" s="11"/>
      <c r="B15" s="21" t="s">
        <v>18</v>
      </c>
      <c r="C15" s="5">
        <v>48</v>
      </c>
      <c r="D15" s="24">
        <f>(C15*100)/G15</f>
        <v>97.959183673469383</v>
      </c>
      <c r="E15" s="5">
        <v>1</v>
      </c>
      <c r="F15" s="15">
        <f t="shared" si="0"/>
        <v>2.0408163265306123</v>
      </c>
      <c r="G15" s="5">
        <f t="shared" si="1"/>
        <v>49</v>
      </c>
    </row>
    <row r="16" spans="1:7">
      <c r="A16" s="10" t="s">
        <v>19</v>
      </c>
      <c r="B16" s="20"/>
      <c r="C16" s="13">
        <f>SUM(C17:C23)</f>
        <v>187</v>
      </c>
      <c r="D16" s="23">
        <f>(C16*100)/G16</f>
        <v>78.571428571428569</v>
      </c>
      <c r="E16" s="3">
        <f>SUM(E17:E23)</f>
        <v>51</v>
      </c>
      <c r="F16" s="4">
        <f>(E16*100)/G16</f>
        <v>21.428571428571427</v>
      </c>
      <c r="G16" s="3">
        <f>SUM(G17:G23)</f>
        <v>238</v>
      </c>
    </row>
    <row r="17" spans="1:7">
      <c r="A17" s="11"/>
      <c r="B17" s="21" t="s">
        <v>52</v>
      </c>
      <c r="C17" s="14">
        <v>43</v>
      </c>
      <c r="D17" s="24">
        <f t="shared" si="2"/>
        <v>81.132075471698116</v>
      </c>
      <c r="E17" s="18">
        <v>10</v>
      </c>
      <c r="F17" s="15">
        <f t="shared" ref="F17:F23" si="3">(E17*100)/G17</f>
        <v>18.867924528301888</v>
      </c>
      <c r="G17" s="5">
        <f t="shared" si="1"/>
        <v>53</v>
      </c>
    </row>
    <row r="18" spans="1:7">
      <c r="A18" s="11"/>
      <c r="B18" s="21" t="s">
        <v>54</v>
      </c>
      <c r="C18" s="14">
        <v>23</v>
      </c>
      <c r="D18" s="24">
        <f t="shared" ref="D18:D23" si="4">(C18*100)/G18</f>
        <v>95.833333333333329</v>
      </c>
      <c r="E18" s="5">
        <v>1</v>
      </c>
      <c r="F18" s="15">
        <f t="shared" si="3"/>
        <v>4.166666666666667</v>
      </c>
      <c r="G18" s="5">
        <f t="shared" si="1"/>
        <v>24</v>
      </c>
    </row>
    <row r="19" spans="1:7">
      <c r="A19" s="11"/>
      <c r="B19" s="21" t="s">
        <v>53</v>
      </c>
      <c r="C19" s="14">
        <v>7</v>
      </c>
      <c r="D19" s="24">
        <f>(C19*100)/G19</f>
        <v>38.888888888888886</v>
      </c>
      <c r="E19" s="18">
        <v>11</v>
      </c>
      <c r="F19" s="15">
        <f t="shared" si="3"/>
        <v>61.111111111111114</v>
      </c>
      <c r="G19" s="5">
        <f t="shared" si="1"/>
        <v>18</v>
      </c>
    </row>
    <row r="20" spans="1:7">
      <c r="A20" s="11"/>
      <c r="B20" s="21" t="s">
        <v>19</v>
      </c>
      <c r="C20" s="14">
        <v>28</v>
      </c>
      <c r="D20" s="24">
        <f t="shared" si="4"/>
        <v>84.848484848484844</v>
      </c>
      <c r="E20" s="5">
        <v>5</v>
      </c>
      <c r="F20" s="15">
        <f t="shared" si="3"/>
        <v>15.151515151515152</v>
      </c>
      <c r="G20" s="5">
        <f t="shared" si="1"/>
        <v>33</v>
      </c>
    </row>
    <row r="21" spans="1:7">
      <c r="A21" s="11"/>
      <c r="B21" s="21" t="s">
        <v>20</v>
      </c>
      <c r="C21" s="14">
        <v>23</v>
      </c>
      <c r="D21" s="25">
        <f t="shared" si="4"/>
        <v>63.888888888888886</v>
      </c>
      <c r="E21" s="14">
        <v>13</v>
      </c>
      <c r="F21" s="15">
        <f t="shared" si="3"/>
        <v>36.111111111111114</v>
      </c>
      <c r="G21" s="5">
        <f t="shared" si="1"/>
        <v>36</v>
      </c>
    </row>
    <row r="22" spans="1:7">
      <c r="A22" s="11"/>
      <c r="B22" s="21" t="s">
        <v>21</v>
      </c>
      <c r="C22" s="14">
        <v>41</v>
      </c>
      <c r="D22" s="24">
        <f t="shared" si="4"/>
        <v>82</v>
      </c>
      <c r="E22" s="5">
        <v>9</v>
      </c>
      <c r="F22" s="15">
        <f t="shared" si="3"/>
        <v>18</v>
      </c>
      <c r="G22" s="5">
        <f t="shared" si="1"/>
        <v>50</v>
      </c>
    </row>
    <row r="23" spans="1:7">
      <c r="A23" s="11"/>
      <c r="B23" s="21" t="s">
        <v>22</v>
      </c>
      <c r="C23" s="14">
        <v>22</v>
      </c>
      <c r="D23" s="24">
        <f t="shared" si="4"/>
        <v>91.666666666666671</v>
      </c>
      <c r="E23" s="5">
        <v>2</v>
      </c>
      <c r="F23" s="15">
        <f t="shared" si="3"/>
        <v>8.3333333333333339</v>
      </c>
      <c r="G23" s="5">
        <f>C23+E23</f>
        <v>24</v>
      </c>
    </row>
    <row r="24" spans="1:7">
      <c r="A24" s="10" t="s">
        <v>23</v>
      </c>
      <c r="B24" s="20"/>
      <c r="C24" s="13">
        <f>SUM(C25:C34)</f>
        <v>470</v>
      </c>
      <c r="D24" s="26">
        <f>(C24*100)/G24</f>
        <v>80.06814310051108</v>
      </c>
      <c r="E24" s="13">
        <f>SUM(E25:E34)</f>
        <v>117</v>
      </c>
      <c r="F24" s="4">
        <f>(E24*100)/G24</f>
        <v>19.931856899488928</v>
      </c>
      <c r="G24" s="13">
        <f>SUM(G25:G34)</f>
        <v>587</v>
      </c>
    </row>
    <row r="25" spans="1:7">
      <c r="A25" s="11"/>
      <c r="B25" s="21" t="s">
        <v>24</v>
      </c>
      <c r="C25" s="14">
        <v>17</v>
      </c>
      <c r="D25" s="24">
        <f>(C25*100)/G25</f>
        <v>73.913043478260875</v>
      </c>
      <c r="E25" s="17">
        <v>6</v>
      </c>
      <c r="F25" s="15">
        <f>(E25*100)/G25</f>
        <v>26.086956521739129</v>
      </c>
      <c r="G25" s="5">
        <f>C25+E25</f>
        <v>23</v>
      </c>
    </row>
    <row r="26" spans="1:7">
      <c r="A26" s="11"/>
      <c r="B26" s="21" t="s">
        <v>25</v>
      </c>
      <c r="C26" s="14">
        <v>18</v>
      </c>
      <c r="D26" s="24">
        <f t="shared" ref="D26:D34" si="5">(C26*100)/G26</f>
        <v>85.714285714285708</v>
      </c>
      <c r="E26" s="17">
        <v>3</v>
      </c>
      <c r="F26" s="15">
        <f>(E26*100)/G26</f>
        <v>14.285714285714286</v>
      </c>
      <c r="G26" s="5">
        <f t="shared" ref="G26:G34" si="6">C26+E26</f>
        <v>21</v>
      </c>
    </row>
    <row r="27" spans="1:7">
      <c r="A27" s="11"/>
      <c r="B27" s="21" t="s">
        <v>26</v>
      </c>
      <c r="C27" s="14">
        <v>92</v>
      </c>
      <c r="D27" s="24">
        <f t="shared" si="5"/>
        <v>82.142857142857139</v>
      </c>
      <c r="E27" s="17">
        <v>20</v>
      </c>
      <c r="F27" s="15">
        <f t="shared" ref="F27:F33" si="7">(E27*100)/G27</f>
        <v>17.857142857142858</v>
      </c>
      <c r="G27" s="5">
        <f t="shared" si="6"/>
        <v>112</v>
      </c>
    </row>
    <row r="28" spans="1:7">
      <c r="A28" s="11"/>
      <c r="B28" s="21" t="s">
        <v>27</v>
      </c>
      <c r="C28" s="14">
        <v>68</v>
      </c>
      <c r="D28" s="24">
        <f t="shared" si="5"/>
        <v>65.384615384615387</v>
      </c>
      <c r="E28" s="17">
        <v>36</v>
      </c>
      <c r="F28" s="15">
        <f t="shared" si="7"/>
        <v>34.615384615384613</v>
      </c>
      <c r="G28" s="5">
        <f t="shared" si="6"/>
        <v>104</v>
      </c>
    </row>
    <row r="29" spans="1:7">
      <c r="A29" s="11"/>
      <c r="B29" s="21" t="s">
        <v>28</v>
      </c>
      <c r="C29" s="14">
        <v>61</v>
      </c>
      <c r="D29" s="24">
        <f t="shared" si="5"/>
        <v>89.705882352941174</v>
      </c>
      <c r="E29" s="17">
        <v>7</v>
      </c>
      <c r="F29" s="15">
        <f t="shared" si="7"/>
        <v>10.294117647058824</v>
      </c>
      <c r="G29" s="5">
        <f t="shared" si="6"/>
        <v>68</v>
      </c>
    </row>
    <row r="30" spans="1:7">
      <c r="A30" s="11"/>
      <c r="B30" s="21" t="s">
        <v>14</v>
      </c>
      <c r="C30" s="14">
        <v>41</v>
      </c>
      <c r="D30" s="24">
        <f t="shared" si="5"/>
        <v>78.84615384615384</v>
      </c>
      <c r="E30" s="5">
        <v>11</v>
      </c>
      <c r="F30" s="15">
        <f t="shared" si="7"/>
        <v>21.153846153846153</v>
      </c>
      <c r="G30" s="5">
        <f t="shared" si="6"/>
        <v>52</v>
      </c>
    </row>
    <row r="31" spans="1:7">
      <c r="A31" s="11"/>
      <c r="B31" s="21" t="s">
        <v>29</v>
      </c>
      <c r="C31" s="14">
        <v>26</v>
      </c>
      <c r="D31" s="24">
        <f t="shared" si="5"/>
        <v>96.296296296296291</v>
      </c>
      <c r="E31" s="17">
        <v>1</v>
      </c>
      <c r="F31" s="15">
        <f t="shared" si="7"/>
        <v>3.7037037037037037</v>
      </c>
      <c r="G31" s="5">
        <f t="shared" si="6"/>
        <v>27</v>
      </c>
    </row>
    <row r="32" spans="1:7">
      <c r="A32" s="11"/>
      <c r="B32" s="21" t="s">
        <v>30</v>
      </c>
      <c r="C32" s="14">
        <v>118</v>
      </c>
      <c r="D32" s="24">
        <f t="shared" si="5"/>
        <v>79.729729729729726</v>
      </c>
      <c r="E32" s="17">
        <v>30</v>
      </c>
      <c r="F32" s="15">
        <f t="shared" si="7"/>
        <v>20.27027027027027</v>
      </c>
      <c r="G32" s="5">
        <f t="shared" si="6"/>
        <v>148</v>
      </c>
    </row>
    <row r="33" spans="1:7">
      <c r="A33" s="11"/>
      <c r="B33" s="21" t="s">
        <v>48</v>
      </c>
      <c r="C33" s="14">
        <v>15</v>
      </c>
      <c r="D33" s="24">
        <f t="shared" si="5"/>
        <v>88.235294117647058</v>
      </c>
      <c r="E33" s="17">
        <v>2</v>
      </c>
      <c r="F33" s="15">
        <f t="shared" si="7"/>
        <v>11.764705882352942</v>
      </c>
      <c r="G33" s="5">
        <f t="shared" si="6"/>
        <v>17</v>
      </c>
    </row>
    <row r="34" spans="1:7">
      <c r="A34" s="11"/>
      <c r="B34" s="21" t="s">
        <v>31</v>
      </c>
      <c r="C34" s="14">
        <v>14</v>
      </c>
      <c r="D34" s="24">
        <f t="shared" si="5"/>
        <v>93.333333333333329</v>
      </c>
      <c r="E34" s="17">
        <v>1</v>
      </c>
      <c r="F34" s="15">
        <f>(E34*100)/G34</f>
        <v>6.666666666666667</v>
      </c>
      <c r="G34" s="5">
        <f t="shared" si="6"/>
        <v>15</v>
      </c>
    </row>
    <row r="35" spans="1:7">
      <c r="A35" s="10" t="s">
        <v>32</v>
      </c>
      <c r="B35" s="20"/>
      <c r="C35" s="13">
        <f>SUM(C36:C44)</f>
        <v>250</v>
      </c>
      <c r="D35" s="23">
        <f>(C35*100)/G35</f>
        <v>85.324232081911262</v>
      </c>
      <c r="E35" s="3">
        <f>SUM(E36:E44)</f>
        <v>43</v>
      </c>
      <c r="F35" s="4">
        <f>(E35*100)/G35</f>
        <v>14.675767918088738</v>
      </c>
      <c r="G35" s="3">
        <f>SUM(G36:G44)</f>
        <v>293</v>
      </c>
    </row>
    <row r="36" spans="1:7">
      <c r="A36" s="11"/>
      <c r="B36" s="21" t="s">
        <v>33</v>
      </c>
      <c r="C36" s="14">
        <v>85</v>
      </c>
      <c r="D36" s="24">
        <f>(C36*100)/G36</f>
        <v>82.524271844660191</v>
      </c>
      <c r="E36" s="5">
        <v>18</v>
      </c>
      <c r="F36" s="15">
        <f>(E36*100)/G36</f>
        <v>17.475728155339805</v>
      </c>
      <c r="G36" s="5">
        <f>C36+E36</f>
        <v>103</v>
      </c>
    </row>
    <row r="37" spans="1:7">
      <c r="A37" s="11"/>
      <c r="B37" s="21" t="s">
        <v>34</v>
      </c>
      <c r="C37" s="5">
        <v>22</v>
      </c>
      <c r="D37" s="24">
        <f t="shared" ref="D37:D44" si="8">(C37*100)/G37</f>
        <v>88</v>
      </c>
      <c r="E37" s="5">
        <v>3</v>
      </c>
      <c r="F37" s="15">
        <f t="shared" ref="F37:F44" si="9">(E37*100)/G37</f>
        <v>12</v>
      </c>
      <c r="G37" s="5">
        <f t="shared" ref="G37:G53" si="10">C37+E37</f>
        <v>25</v>
      </c>
    </row>
    <row r="38" spans="1:7">
      <c r="A38" s="11"/>
      <c r="B38" s="21" t="s">
        <v>35</v>
      </c>
      <c r="C38" s="5">
        <v>20</v>
      </c>
      <c r="D38" s="24">
        <f t="shared" si="8"/>
        <v>90.909090909090907</v>
      </c>
      <c r="E38" s="5">
        <v>2</v>
      </c>
      <c r="F38" s="15">
        <f t="shared" si="9"/>
        <v>9.0909090909090917</v>
      </c>
      <c r="G38" s="5">
        <f t="shared" si="10"/>
        <v>22</v>
      </c>
    </row>
    <row r="39" spans="1:7">
      <c r="A39" s="11"/>
      <c r="B39" s="21" t="s">
        <v>36</v>
      </c>
      <c r="C39" s="5">
        <v>17</v>
      </c>
      <c r="D39" s="24">
        <f t="shared" si="8"/>
        <v>80.952380952380949</v>
      </c>
      <c r="E39" s="5">
        <v>4</v>
      </c>
      <c r="F39" s="15">
        <f t="shared" si="9"/>
        <v>19.047619047619047</v>
      </c>
      <c r="G39" s="5">
        <f t="shared" si="10"/>
        <v>21</v>
      </c>
    </row>
    <row r="40" spans="1:7">
      <c r="A40" s="11"/>
      <c r="B40" s="21" t="s">
        <v>37</v>
      </c>
      <c r="C40" s="5">
        <v>43</v>
      </c>
      <c r="D40" s="24">
        <f t="shared" si="8"/>
        <v>89.583333333333329</v>
      </c>
      <c r="E40" s="5">
        <v>5</v>
      </c>
      <c r="F40" s="15">
        <f t="shared" si="9"/>
        <v>10.416666666666666</v>
      </c>
      <c r="G40" s="5">
        <f t="shared" si="10"/>
        <v>48</v>
      </c>
    </row>
    <row r="41" spans="1:7">
      <c r="A41" s="11"/>
      <c r="B41" s="21" t="s">
        <v>38</v>
      </c>
      <c r="C41" s="5">
        <v>29</v>
      </c>
      <c r="D41" s="24">
        <f t="shared" si="8"/>
        <v>100</v>
      </c>
      <c r="E41" s="5">
        <v>0</v>
      </c>
      <c r="F41" s="15">
        <f t="shared" si="9"/>
        <v>0</v>
      </c>
      <c r="G41" s="5">
        <f t="shared" si="10"/>
        <v>29</v>
      </c>
    </row>
    <row r="42" spans="1:7">
      <c r="A42" s="11"/>
      <c r="B42" s="21" t="s">
        <v>39</v>
      </c>
      <c r="C42" s="5">
        <v>9</v>
      </c>
      <c r="D42" s="24">
        <f t="shared" si="8"/>
        <v>69.230769230769226</v>
      </c>
      <c r="E42" s="5">
        <v>4</v>
      </c>
      <c r="F42" s="15">
        <f t="shared" si="9"/>
        <v>30.76923076923077</v>
      </c>
      <c r="G42" s="5">
        <f t="shared" si="10"/>
        <v>13</v>
      </c>
    </row>
    <row r="43" spans="1:7">
      <c r="A43" s="11"/>
      <c r="B43" s="21" t="s">
        <v>40</v>
      </c>
      <c r="C43" s="5">
        <v>19</v>
      </c>
      <c r="D43" s="24">
        <f t="shared" si="8"/>
        <v>76</v>
      </c>
      <c r="E43" s="5">
        <v>6</v>
      </c>
      <c r="F43" s="15">
        <f t="shared" si="9"/>
        <v>24</v>
      </c>
      <c r="G43" s="5">
        <f t="shared" si="10"/>
        <v>25</v>
      </c>
    </row>
    <row r="44" spans="1:7">
      <c r="A44" s="11"/>
      <c r="B44" s="21" t="s">
        <v>51</v>
      </c>
      <c r="C44" s="5">
        <v>6</v>
      </c>
      <c r="D44" s="24">
        <f t="shared" si="8"/>
        <v>85.714285714285708</v>
      </c>
      <c r="E44" s="5">
        <v>1</v>
      </c>
      <c r="F44" s="15">
        <f t="shared" si="9"/>
        <v>14.285714285714286</v>
      </c>
      <c r="G44" s="16">
        <v>7</v>
      </c>
    </row>
    <row r="45" spans="1:7">
      <c r="A45" s="10" t="s">
        <v>41</v>
      </c>
      <c r="B45" s="20"/>
      <c r="C45" s="13">
        <f>SUM(C46:C53)</f>
        <v>144</v>
      </c>
      <c r="D45" s="23">
        <f>(C45*100)/G45</f>
        <v>87.272727272727266</v>
      </c>
      <c r="E45" s="3">
        <f>SUM(E46:E53)</f>
        <v>21</v>
      </c>
      <c r="F45" s="4">
        <f>(E45*100)/G45</f>
        <v>12.727272727272727</v>
      </c>
      <c r="G45" s="3">
        <f>SUM(G46:G53)</f>
        <v>165</v>
      </c>
    </row>
    <row r="46" spans="1:7">
      <c r="A46" s="11"/>
      <c r="B46" s="21" t="s">
        <v>42</v>
      </c>
      <c r="C46" s="14">
        <v>19</v>
      </c>
      <c r="D46" s="24">
        <f>(C46*100)/G46</f>
        <v>90.476190476190482</v>
      </c>
      <c r="E46" s="5">
        <v>2</v>
      </c>
      <c r="F46" s="15">
        <f>(E46*100)/G46</f>
        <v>9.5238095238095237</v>
      </c>
      <c r="G46" s="5">
        <f t="shared" si="10"/>
        <v>21</v>
      </c>
    </row>
    <row r="47" spans="1:7">
      <c r="A47" s="11"/>
      <c r="B47" s="21" t="s">
        <v>8</v>
      </c>
      <c r="C47" s="14">
        <v>6</v>
      </c>
      <c r="D47" s="24">
        <f t="shared" ref="D47:D52" si="11">(C47*100)/G47</f>
        <v>75</v>
      </c>
      <c r="E47" s="5">
        <v>2</v>
      </c>
      <c r="F47" s="15">
        <f t="shared" ref="F47:F53" si="12">(E47*100)/G47</f>
        <v>25</v>
      </c>
      <c r="G47" s="5">
        <f t="shared" si="10"/>
        <v>8</v>
      </c>
    </row>
    <row r="48" spans="1:7">
      <c r="A48" s="11"/>
      <c r="B48" s="21" t="s">
        <v>43</v>
      </c>
      <c r="C48" s="14">
        <v>9</v>
      </c>
      <c r="D48" s="24">
        <f t="shared" si="11"/>
        <v>75</v>
      </c>
      <c r="E48" s="5">
        <v>3</v>
      </c>
      <c r="F48" s="15">
        <f t="shared" si="12"/>
        <v>25</v>
      </c>
      <c r="G48" s="5">
        <f t="shared" si="10"/>
        <v>12</v>
      </c>
    </row>
    <row r="49" spans="1:7">
      <c r="A49" s="11"/>
      <c r="B49" s="21" t="s">
        <v>49</v>
      </c>
      <c r="C49" s="14">
        <v>18</v>
      </c>
      <c r="D49" s="24">
        <f t="shared" si="11"/>
        <v>90</v>
      </c>
      <c r="E49" s="5">
        <v>2</v>
      </c>
      <c r="F49" s="15">
        <f t="shared" si="12"/>
        <v>10</v>
      </c>
      <c r="G49" s="5">
        <f t="shared" si="10"/>
        <v>20</v>
      </c>
    </row>
    <row r="50" spans="1:7">
      <c r="A50" s="11"/>
      <c r="B50" s="21" t="s">
        <v>50</v>
      </c>
      <c r="C50" s="14">
        <v>8</v>
      </c>
      <c r="D50" s="24">
        <f t="shared" si="11"/>
        <v>88.888888888888886</v>
      </c>
      <c r="E50" s="5">
        <v>1</v>
      </c>
      <c r="F50" s="15">
        <f t="shared" si="12"/>
        <v>11.111111111111111</v>
      </c>
      <c r="G50" s="5">
        <f t="shared" si="10"/>
        <v>9</v>
      </c>
    </row>
    <row r="51" spans="1:7">
      <c r="A51" s="11"/>
      <c r="B51" s="21" t="s">
        <v>44</v>
      </c>
      <c r="C51" s="14">
        <v>26</v>
      </c>
      <c r="D51" s="24">
        <f t="shared" si="11"/>
        <v>89.65517241379311</v>
      </c>
      <c r="E51" s="5">
        <v>3</v>
      </c>
      <c r="F51" s="15">
        <f t="shared" si="12"/>
        <v>10.344827586206897</v>
      </c>
      <c r="G51" s="5">
        <f t="shared" si="10"/>
        <v>29</v>
      </c>
    </row>
    <row r="52" spans="1:7">
      <c r="A52" s="11"/>
      <c r="B52" s="21" t="s">
        <v>45</v>
      </c>
      <c r="C52" s="14">
        <v>5</v>
      </c>
      <c r="D52" s="24">
        <f t="shared" si="11"/>
        <v>100</v>
      </c>
      <c r="E52" s="5">
        <v>0</v>
      </c>
      <c r="F52" s="15">
        <f t="shared" si="12"/>
        <v>0</v>
      </c>
      <c r="G52" s="5">
        <f t="shared" si="10"/>
        <v>5</v>
      </c>
    </row>
    <row r="53" spans="1:7">
      <c r="A53" s="11"/>
      <c r="B53" s="21" t="s">
        <v>46</v>
      </c>
      <c r="C53" s="14">
        <v>53</v>
      </c>
      <c r="D53" s="24">
        <f>(C53*100)/G53</f>
        <v>86.885245901639351</v>
      </c>
      <c r="E53" s="5">
        <v>8</v>
      </c>
      <c r="F53" s="15">
        <f t="shared" si="12"/>
        <v>13.114754098360656</v>
      </c>
      <c r="G53" s="5">
        <f t="shared" si="10"/>
        <v>61</v>
      </c>
    </row>
    <row r="54" spans="1:7">
      <c r="A54" s="10" t="s">
        <v>47</v>
      </c>
      <c r="B54" s="20"/>
      <c r="C54" s="27">
        <f>C3+C16+C24+C35+C45</f>
        <v>1486</v>
      </c>
      <c r="D54" s="23">
        <f>(C54*100)/G54</f>
        <v>85.157593123209168</v>
      </c>
      <c r="E54" s="6">
        <f>E3+E16+E24+E35+E45</f>
        <v>259</v>
      </c>
      <c r="F54" s="4">
        <f>(E54*100)/G54</f>
        <v>14.842406876790831</v>
      </c>
      <c r="G54" s="6">
        <f>G3+G16+G24+G35+G45</f>
        <v>1745</v>
      </c>
    </row>
    <row r="56" spans="1:7">
      <c r="A56" s="30"/>
      <c r="B56" s="30"/>
      <c r="C56" s="30"/>
      <c r="D56" s="30"/>
      <c r="E56" s="30"/>
      <c r="F56" s="30"/>
      <c r="G56" s="30"/>
    </row>
  </sheetData>
  <mergeCells count="2">
    <mergeCell ref="A1:G1"/>
    <mergeCell ref="A56:G56"/>
  </mergeCells>
  <pageMargins left="0.11811023622047245" right="0.11811023622047245" top="0.11811023622047245" bottom="0.1181102362204724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-66-</vt:lpstr>
      <vt:lpstr>'-66-'!Print_Titles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2025-03-19T07:33:39Z</cp:lastPrinted>
  <dcterms:created xsi:type="dcterms:W3CDTF">2023-01-16T06:29:45Z</dcterms:created>
  <dcterms:modified xsi:type="dcterms:W3CDTF">2026-06-11T16:51:29Z</dcterms:modified>
</cp:coreProperties>
</file>